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</sheets>
  <definedNames>
    <definedName name="_xlnm.Print_Titles" localSheetId="0">附件1!$1:$5</definedName>
    <definedName name="_xlnm._FilterDatabase" localSheetId="1" hidden="1">附件2!$A$2:$D$144</definedName>
    <definedName name="_xlnm.Print_Titles" localSheetId="1">附件2!$1:$5</definedName>
  </definedNames>
  <calcPr calcId="144525"/>
</workbook>
</file>

<file path=xl/sharedStrings.xml><?xml version="1.0" encoding="utf-8"?>
<sst xmlns="http://schemas.openxmlformats.org/spreadsheetml/2006/main" count="281">
  <si>
    <r>
      <rPr>
        <b/>
        <sz val="10"/>
        <rFont val="宋体"/>
        <charset val="134"/>
      </rPr>
      <t>附件</t>
    </r>
    <r>
      <rPr>
        <b/>
        <sz val="10"/>
        <rFont val="Arial"/>
        <charset val="134"/>
      </rPr>
      <t>1</t>
    </r>
  </si>
  <si>
    <t>2020年部门基本支出统计表</t>
  </si>
  <si>
    <t>单位：万元</t>
  </si>
  <si>
    <t xml:space="preserve">            单位：万元</t>
  </si>
  <si>
    <t>单位名称</t>
  </si>
  <si>
    <t>在职人数</t>
  </si>
  <si>
    <t>离退休人数</t>
  </si>
  <si>
    <t>供热面积</t>
  </si>
  <si>
    <t>应急车辆数</t>
  </si>
  <si>
    <t>小车班级数</t>
  </si>
  <si>
    <t>金额</t>
  </si>
  <si>
    <t>工资福利支出</t>
  </si>
  <si>
    <t>商品和服务支出</t>
  </si>
  <si>
    <t>对个人和家庭的补助</t>
  </si>
  <si>
    <t>小计</t>
  </si>
  <si>
    <t>工资支出</t>
  </si>
  <si>
    <t>奖励工资</t>
  </si>
  <si>
    <t>社会保障性缴费</t>
  </si>
  <si>
    <t>住房公积金</t>
  </si>
  <si>
    <t>公务费</t>
  </si>
  <si>
    <t>取暖费</t>
  </si>
  <si>
    <t>福利费</t>
  </si>
  <si>
    <t>工会经费</t>
  </si>
  <si>
    <t>交通补贴</t>
  </si>
  <si>
    <t>车辆经费</t>
  </si>
  <si>
    <t>离退休费</t>
  </si>
  <si>
    <t>生活补助费</t>
  </si>
  <si>
    <t>合计</t>
  </si>
  <si>
    <t>鄂托克旗人民代表大会常务委员会</t>
  </si>
  <si>
    <t>政协鄂托克旗委员会办公室</t>
  </si>
  <si>
    <t>鄂托克旗人民政府办公室</t>
  </si>
  <si>
    <t>鄂托克旗信访局</t>
  </si>
  <si>
    <t>鄂托克旗经济商务和信息化局</t>
  </si>
  <si>
    <t>鄂托克旗接待办公室</t>
  </si>
  <si>
    <t>鄂托克旗发展和改革委员会</t>
  </si>
  <si>
    <t>鄂托克旗统计局</t>
  </si>
  <si>
    <t>鄂托克旗财政局</t>
  </si>
  <si>
    <t>预算股</t>
  </si>
  <si>
    <t>鄂托克旗审计局</t>
  </si>
  <si>
    <t>鄂托克旗人力资源和社会保障局</t>
  </si>
  <si>
    <t>鄂旗劳动保障所</t>
  </si>
  <si>
    <t>鄂旗劳动监察队</t>
  </si>
  <si>
    <t>中共鄂托克旗纪律检查委员会</t>
  </si>
  <si>
    <t>鄂托克旗自然资源局</t>
  </si>
  <si>
    <t>鄂托克旗国土资源局棋盘井分局</t>
  </si>
  <si>
    <t>阿尔巴斯苏木国土资源管理所</t>
  </si>
  <si>
    <t>蒙西镇国土资源管理所</t>
  </si>
  <si>
    <t>乌兰镇国土资源中心所</t>
  </si>
  <si>
    <t>鄂旗综合地质博物馆</t>
  </si>
  <si>
    <t>鄂托克旗土地执法监查队</t>
  </si>
  <si>
    <t>鄂托克旗民族事务委员会</t>
  </si>
  <si>
    <t>鄂旗蒙汉文并用管理中心</t>
  </si>
  <si>
    <t>鄂托克旗档案局</t>
  </si>
  <si>
    <t>中共鄂托克旗委办公室</t>
  </si>
  <si>
    <t>中共鄂托克旗委组织部</t>
  </si>
  <si>
    <t>中共鄂托克旗委员会宣传部</t>
  </si>
  <si>
    <t>中共鄂托克旗委统战部</t>
  </si>
  <si>
    <t>中共鄂托克旗委政法委员会</t>
  </si>
  <si>
    <t>中共鄂托克旗委员会机构编制委员会办公室</t>
  </si>
  <si>
    <t>鄂托克旗工商业联合会</t>
  </si>
  <si>
    <t>中国共产主义青年团鄂托克旗委员会</t>
  </si>
  <si>
    <t>鄂托克旗妇女联合会</t>
  </si>
  <si>
    <t>鄂托克旗总工会</t>
  </si>
  <si>
    <t>鄂托克旗文学艺术界联合会</t>
  </si>
  <si>
    <t>鄂托克旗人民武装部</t>
  </si>
  <si>
    <t>鄂托克旗公安局</t>
  </si>
  <si>
    <t>鄂托克旗人民检察院</t>
  </si>
  <si>
    <t>鄂托克旗人民法院</t>
  </si>
  <si>
    <t>鄂托克旗司法局</t>
  </si>
  <si>
    <t>鄂托克旗教育体育局</t>
  </si>
  <si>
    <t>鄂托克旗蒙古族幼儿园</t>
  </si>
  <si>
    <t>鄂托克旗棋盘井第一幼儿园</t>
  </si>
  <si>
    <t>鄂托克旗蒙西阳光幼儿园</t>
  </si>
  <si>
    <t>鄂托克旗第二幼儿园</t>
  </si>
  <si>
    <t>鄂托克旗棋盘井第三幼儿园</t>
  </si>
  <si>
    <t>鄂托克旗棋盘井第二幼儿园</t>
  </si>
  <si>
    <t>鄂托克旗蒙古族实验小学</t>
  </si>
  <si>
    <t>鄂托克旗实验小学</t>
  </si>
  <si>
    <t>鄂托克旗桃力民小学</t>
  </si>
  <si>
    <t>鄂托克旗碱柜村小学</t>
  </si>
  <si>
    <t>鄂托克旗棋盘井实验小学</t>
  </si>
  <si>
    <t>鄂托克旗棋盘井第一小学</t>
  </si>
  <si>
    <t>鄂托克旗棋盘井第三小学</t>
  </si>
  <si>
    <t>鄂托克旗赛乌素绿苑小学</t>
  </si>
  <si>
    <t>鄂托克旗蒙西阳光学校</t>
  </si>
  <si>
    <t>鄂托克旗高级中学</t>
  </si>
  <si>
    <t>鄂托克旗蒙古族中学</t>
  </si>
  <si>
    <t>鄂托克旗民族综合职业中学</t>
  </si>
  <si>
    <t>鄂托克旗乌兰镇中学</t>
  </si>
  <si>
    <t>鄂托克旗棋盘井中学</t>
  </si>
  <si>
    <t>鄂托克旗教研中心</t>
  </si>
  <si>
    <t>鄂托克旗泰祥幼儿园</t>
  </si>
  <si>
    <t>鄂托克旗职业教育中心</t>
  </si>
  <si>
    <t>鄂托克旗木肯淖中心幼儿园</t>
  </si>
  <si>
    <t>鄂托克旗青少年活动中心</t>
  </si>
  <si>
    <t>鄂托克旗棋盘井第五幼儿园</t>
  </si>
  <si>
    <t>鄂托克旗棋盘井民族幼儿园</t>
  </si>
  <si>
    <t>鄂托克旗棋盘井第八幼儿园</t>
  </si>
  <si>
    <t>鄂托克旗棋盘井第六幼儿园</t>
  </si>
  <si>
    <t>鄂托克旗棋盘井第七幼儿园</t>
  </si>
  <si>
    <t>鄂托克旗离退休教职工管理服务中心</t>
  </si>
  <si>
    <t>鄂托克旗碱柜中心幼儿园</t>
  </si>
  <si>
    <t>鄂托克旗阿尔巴斯中心幼儿园</t>
  </si>
  <si>
    <t>鄂托克旗苏米图幼儿园</t>
  </si>
  <si>
    <t>鄂托克旗教育体育局(事业)</t>
  </si>
  <si>
    <t>鄂托克旗群众体育活动管理中心</t>
  </si>
  <si>
    <t>中国共产党鄂托克旗委员会党校</t>
  </si>
  <si>
    <t>鄂托克旗科学技术协会</t>
  </si>
  <si>
    <t>鄂托克旗文化和旅游局</t>
  </si>
  <si>
    <t>鄂托克旗乌兰牧骑</t>
  </si>
  <si>
    <t>鄂托克旗影剧管理中心</t>
  </si>
  <si>
    <t>鄂托克旗图书馆</t>
  </si>
  <si>
    <t>鄂托克旗文化馆</t>
  </si>
  <si>
    <t>鄂托克旗文物保护研究所</t>
  </si>
  <si>
    <t>鄂托克旗文化旅游综合执法局</t>
  </si>
  <si>
    <t>内蒙古鄂托克旗阿尔寨石窟研究院</t>
  </si>
  <si>
    <t>鄂托克旗广播电视台</t>
  </si>
  <si>
    <t>鄂托克旗环境保护局</t>
  </si>
  <si>
    <t>鄂托克旗住房和城乡规划建设局</t>
  </si>
  <si>
    <t>鄂托克旗建筑施工安全监察站</t>
  </si>
  <si>
    <t>鄂托克旗建筑工程质量监督站</t>
  </si>
  <si>
    <t>鄂托克旗房屋征收管理局</t>
  </si>
  <si>
    <t>鄂托克旗室内装饰工程质量预决算检审中心</t>
  </si>
  <si>
    <t>鄂托克旗人民防空办公室</t>
  </si>
  <si>
    <t>鄂托克旗环境卫生管理局</t>
  </si>
  <si>
    <t>鄂托克旗园林绿化局</t>
  </si>
  <si>
    <t>鄂托克旗保障性住房和房产交易管理中心</t>
  </si>
  <si>
    <t>鄂托克旗交通运输局</t>
  </si>
  <si>
    <t>鄂托克旗农村牧区公路养护管理所</t>
  </si>
  <si>
    <t>鄂托克旗交通运输综合执法局</t>
  </si>
  <si>
    <t>鄂托克旗旅游事业服务中心</t>
  </si>
  <si>
    <t>鄂托克旗粮食局</t>
  </si>
  <si>
    <t>鄂托克旗供销合作社联合社</t>
  </si>
  <si>
    <t>鄂托克旗应急管理局</t>
  </si>
  <si>
    <t>鄂托克旗矿山救护队</t>
  </si>
  <si>
    <t>鄂托克旗国有资产监督管理委员会</t>
  </si>
  <si>
    <t>鄂托克旗公用事业管理局</t>
  </si>
  <si>
    <t>鄂托克旗土地收购储备拍卖中心</t>
  </si>
  <si>
    <t>鄂托克旗城乡规划管理委员会办公室</t>
  </si>
  <si>
    <t>鄂旗政府投资工程基本建设领导小组办公室</t>
  </si>
  <si>
    <t>鄂尔多斯市鄂托克旗公共资源交易中心</t>
  </si>
  <si>
    <t>鄂托克旗农牧局</t>
  </si>
  <si>
    <t>鄂托克旗农村牧区经营管理工作站</t>
  </si>
  <si>
    <t>鄂托克旗动物疫病预防控制中心</t>
  </si>
  <si>
    <t>鄂托克旗农业技术推广站</t>
  </si>
  <si>
    <t>鄂托克旗草原工作站</t>
  </si>
  <si>
    <t>鄂托克旗家畜改良工作站</t>
  </si>
  <si>
    <t>鄂托克旗水产工作管理站</t>
  </si>
  <si>
    <t>鄂托克旗农村牧区人口转移工作领导小组办公室</t>
  </si>
  <si>
    <t>鄂托克旗农畜产品质量安全监督管理站</t>
  </si>
  <si>
    <t>鄂托克旗农牧业产业化综合服务中心</t>
  </si>
  <si>
    <t>鄂托克旗扶贫开发综合服务中心</t>
  </si>
  <si>
    <t>鄂托克旗林业和草原局</t>
  </si>
  <si>
    <t>鄂托克旗林业工作站</t>
  </si>
  <si>
    <t>鄂托克旗森林公安局</t>
  </si>
  <si>
    <t>鄂托克旗资源林政管理站</t>
  </si>
  <si>
    <t>鄂托克旗森林病虫害防治检疫站</t>
  </si>
  <si>
    <t>鄂托克旗森林草原防火办公室</t>
  </si>
  <si>
    <t>鄂托克旗林业综合服务中心</t>
  </si>
  <si>
    <t>鄂托克旗林木种苗站</t>
  </si>
  <si>
    <t>鄂托克旗水利局</t>
  </si>
  <si>
    <t>鄂托克旗水政水资源执法局</t>
  </si>
  <si>
    <t>鄂托克旗水利工作队</t>
  </si>
  <si>
    <t>黄河鄂托克旗碱柜堤防所</t>
  </si>
  <si>
    <t>鄂托克旗水库管理站</t>
  </si>
  <si>
    <t>鄂托克旗乌兰镇生态绿化输水工程供水站</t>
  </si>
  <si>
    <t>鄂托克旗水土保持工作站</t>
  </si>
  <si>
    <t>鄂托克旗农牧业机械化服务中心</t>
  </si>
  <si>
    <t>鄂托克旗农业综合开发办公室</t>
  </si>
  <si>
    <t>鄂尔多斯市西鄂尔多斯国家级自然保护区管理局</t>
  </si>
  <si>
    <t>鄂托克旗种羊站</t>
  </si>
  <si>
    <t>鄂托克旗能源局</t>
  </si>
  <si>
    <t>鄂托克旗煤炭管理站</t>
  </si>
  <si>
    <t>鄂托克旗煤炭安全生产综合监管执法局</t>
  </si>
  <si>
    <t>鄂托克旗矿区发展协调服务中心</t>
  </si>
  <si>
    <t>鄂托克旗社会保险事业管理局</t>
  </si>
  <si>
    <t>鄂托克旗残疾人联合会</t>
  </si>
  <si>
    <t>鄂托克旗民政局</t>
  </si>
  <si>
    <t>鄂托克旗就业服务局</t>
  </si>
  <si>
    <t>鄂托克旗红十字会</t>
  </si>
  <si>
    <t>鄂托克旗人民医院</t>
  </si>
  <si>
    <t>鄂托克旗蒙医综合医院</t>
  </si>
  <si>
    <t>鄂托克旗疾病预防控制中心</t>
  </si>
  <si>
    <t>鄂托克旗妇幼保健院</t>
  </si>
  <si>
    <t>蒙西中心卫生院</t>
  </si>
  <si>
    <t>阿尔巴斯中心卫生院</t>
  </si>
  <si>
    <t>苏米图中心卫生院</t>
  </si>
  <si>
    <t>公其日嘎中心卫生院</t>
  </si>
  <si>
    <t>木肯淖中心卫生院</t>
  </si>
  <si>
    <t>鄂托克旗乌兰镇社区卫生服务中心</t>
  </si>
  <si>
    <t>棋盘井社区卫生服务中心</t>
  </si>
  <si>
    <t>鄂托克旗第二人民医院</t>
  </si>
  <si>
    <t>鄂托克旗卫生健康委员会</t>
  </si>
  <si>
    <t>鄂托克旗卫生计生综合监督执法局</t>
  </si>
  <si>
    <t>鄂托克恐龙遗迹化石自然保护区管理局</t>
  </si>
  <si>
    <t>鄂托克旗螺旋藻产业园区管理委员会</t>
  </si>
  <si>
    <t>鄂托克旗查布石膏工业开发区管理委员会</t>
  </si>
  <si>
    <t>鄂托克旗城市管理行政执法局</t>
  </si>
  <si>
    <t>鄂托克旗人民政府政务服务中心</t>
  </si>
  <si>
    <t>鄂托克旗数字化城市管理中心</t>
  </si>
  <si>
    <t>鄂托克旗市场监督管理局</t>
  </si>
  <si>
    <t>中共鄂托克旗委巡察工作领导小组办公室</t>
  </si>
  <si>
    <t>鄂托克旗市场监督管理综合执法局</t>
  </si>
  <si>
    <t>鄂托克旗蒙古秘史博物馆</t>
  </si>
  <si>
    <t>鄂托克旗农牧和水务综合执法局</t>
  </si>
  <si>
    <t>鄂托克旗乌兰镇综合执法局</t>
  </si>
  <si>
    <t>鄂托克旗政务服务局</t>
  </si>
  <si>
    <t>鄂托克旗退役军人事务局</t>
  </si>
  <si>
    <t>鄂托克旗医疗保障局</t>
  </si>
  <si>
    <t>鄂托克旗阿尔巴斯苏木人民政府</t>
  </si>
  <si>
    <t>鄂托克旗苏米图苏木人民政府</t>
  </si>
  <si>
    <t>鄂托克旗木凯淖尔镇人民政府</t>
  </si>
  <si>
    <t>鄂托克旗乌兰镇人民政府</t>
  </si>
  <si>
    <r>
      <rPr>
        <b/>
        <sz val="10"/>
        <rFont val="宋体"/>
        <charset val="134"/>
      </rPr>
      <t>附件</t>
    </r>
    <r>
      <rPr>
        <b/>
        <sz val="10"/>
        <rFont val="Arial"/>
        <charset val="134"/>
      </rPr>
      <t>2</t>
    </r>
  </si>
  <si>
    <t>2020年部门预算项目支出明细表</t>
  </si>
  <si>
    <t>单位：元</t>
  </si>
  <si>
    <t>2020年批复数</t>
  </si>
  <si>
    <t>业务经费</t>
  </si>
  <si>
    <t>项目经费</t>
  </si>
  <si>
    <t>鄂托克旗信访接待中心</t>
  </si>
  <si>
    <t>鄂托克旗看守所</t>
  </si>
  <si>
    <t>内蒙古鄂托克旗人民武装警察中队</t>
  </si>
  <si>
    <t>国家统计局鄂托克调查队</t>
  </si>
  <si>
    <t>鄂托克旗品牌服务中心</t>
  </si>
  <si>
    <t>鄂托克旗水务和水土保持局</t>
  </si>
  <si>
    <t>鄂托克旗赛乌素新牧区建设管理委员会</t>
  </si>
  <si>
    <t>内蒙古自治区鄂托克旗气象局</t>
  </si>
  <si>
    <t>鄂托克旗都斯图河湿地自然保护区管理局</t>
  </si>
  <si>
    <t>鄂托克旗工信和科技局</t>
  </si>
  <si>
    <t>鄂托克旗国土资源局</t>
  </si>
  <si>
    <t>鄂托克旗民用航空管理办公室</t>
  </si>
  <si>
    <t>棋盘井镇人民政府</t>
  </si>
  <si>
    <t>蒙西镇人民政府</t>
  </si>
  <si>
    <t>采购办</t>
  </si>
  <si>
    <t>税政综合股</t>
  </si>
  <si>
    <t>消防队</t>
  </si>
  <si>
    <t>国库股</t>
  </si>
  <si>
    <r>
      <t>附件</t>
    </r>
    <r>
      <rPr>
        <sz val="10"/>
        <color indexed="8"/>
        <rFont val="Arial"/>
        <family val="2"/>
        <charset val="0"/>
      </rPr>
      <t>3</t>
    </r>
    <r>
      <rPr>
        <sz val="10"/>
        <color rgb="FF000000"/>
        <rFont val="宋体"/>
        <charset val="134"/>
      </rPr>
      <t>：</t>
    </r>
  </si>
  <si>
    <t>收入预算批复表</t>
  </si>
  <si>
    <t xml:space="preserve">  单位：</t>
  </si>
  <si>
    <t>项目</t>
  </si>
  <si>
    <t>预算数</t>
  </si>
  <si>
    <t>一、财政拨款收入</t>
  </si>
  <si>
    <t>　　其中：政府性基金预算财政拨款</t>
  </si>
  <si>
    <t>二、上级补助收入</t>
  </si>
  <si>
    <t>三、事业收入</t>
  </si>
  <si>
    <t>四、经营收入</t>
  </si>
  <si>
    <t>五、附属单位上缴收入</t>
  </si>
  <si>
    <t>六、其他收入</t>
  </si>
  <si>
    <t/>
  </si>
  <si>
    <t>本年收入合计</t>
  </si>
  <si>
    <t xml:space="preserve">    用事业基金弥补收支差额</t>
  </si>
  <si>
    <t xml:space="preserve">    年初结转和结余</t>
  </si>
  <si>
    <t xml:space="preserve">      基本支出结转</t>
  </si>
  <si>
    <t xml:space="preserve">      项目支出结转和结余</t>
  </si>
  <si>
    <t xml:space="preserve">      经营结余</t>
  </si>
  <si>
    <t>总计</t>
  </si>
  <si>
    <r>
      <t>附件</t>
    </r>
    <r>
      <rPr>
        <sz val="10"/>
        <color indexed="8"/>
        <rFont val="Arial"/>
        <family val="2"/>
        <charset val="0"/>
      </rPr>
      <t>4</t>
    </r>
    <r>
      <rPr>
        <sz val="10"/>
        <color rgb="FF000000"/>
        <rFont val="宋体"/>
        <charset val="134"/>
      </rPr>
      <t>：</t>
    </r>
  </si>
  <si>
    <t>支出预算（功能分类）批复表</t>
  </si>
  <si>
    <t xml:space="preserve">  单位： </t>
  </si>
  <si>
    <t>基本支出(按功能分类)</t>
  </si>
  <si>
    <t>项目名称</t>
  </si>
  <si>
    <t>年初预算数</t>
  </si>
  <si>
    <t>项目支出(按功能分类)</t>
  </si>
  <si>
    <t>本年支出合计</t>
  </si>
  <si>
    <t xml:space="preserve">    结余分配</t>
  </si>
  <si>
    <t xml:space="preserve">    年末结转和结余</t>
  </si>
  <si>
    <r>
      <t>附件</t>
    </r>
    <r>
      <rPr>
        <sz val="10"/>
        <color indexed="8"/>
        <rFont val="Arial"/>
        <family val="2"/>
        <charset val="0"/>
      </rPr>
      <t>5</t>
    </r>
    <r>
      <rPr>
        <sz val="10"/>
        <color rgb="FF000000"/>
        <rFont val="宋体"/>
        <charset val="134"/>
      </rPr>
      <t>：</t>
    </r>
  </si>
  <si>
    <t>支出预算（经济分类）批复表</t>
  </si>
  <si>
    <t>项目(按经济分类)</t>
  </si>
  <si>
    <t xml:space="preserve">  工资福利支出（301）</t>
  </si>
  <si>
    <t xml:space="preserve">  商品和服务支出（302）</t>
  </si>
  <si>
    <t xml:space="preserve">    其中：因公出国境费用</t>
  </si>
  <si>
    <t xml:space="preserve">          公务接待费</t>
  </si>
  <si>
    <t xml:space="preserve">          公务用车运行维护费</t>
  </si>
  <si>
    <t xml:space="preserve">  对个人和家庭补助（303）</t>
  </si>
  <si>
    <t xml:space="preserve">  资本性支出（基本建设）（309）</t>
  </si>
  <si>
    <t xml:space="preserve">  资本性支出（310）</t>
  </si>
  <si>
    <t xml:space="preserve">  对企业的补助（311）</t>
  </si>
  <si>
    <t xml:space="preserve">  对企业的补助（312）</t>
  </si>
  <si>
    <t xml:space="preserve">  其他支出（399）</t>
  </si>
</sst>
</file>

<file path=xl/styles.xml><?xml version="1.0" encoding="utf-8"?>
<styleSheet xmlns="http://schemas.openxmlformats.org/spreadsheetml/2006/main">
  <numFmts count="6">
    <numFmt numFmtId="176" formatCode="#,###"/>
    <numFmt numFmtId="177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0"/>
      <color indexed="8"/>
      <name val="Arial"/>
      <family val="2"/>
      <charset val="0"/>
    </font>
    <font>
      <sz val="10"/>
      <color rgb="FF000000"/>
      <name val="宋体"/>
      <charset val="134"/>
    </font>
    <font>
      <sz val="22"/>
      <color indexed="8"/>
      <name val="宋体"/>
      <charset val="134"/>
    </font>
    <font>
      <sz val="12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b/>
      <sz val="12"/>
      <name val="仿宋"/>
      <charset val="134"/>
    </font>
    <font>
      <b/>
      <sz val="10"/>
      <name val="宋体"/>
      <charset val="134"/>
    </font>
    <font>
      <sz val="14"/>
      <name val="仿宋"/>
      <charset val="134"/>
    </font>
    <font>
      <b/>
      <sz val="9"/>
      <name val="仿宋"/>
      <charset val="134"/>
    </font>
    <font>
      <sz val="10"/>
      <name val="仿宋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sz val="10"/>
      <color indexed="8"/>
      <name val="仿宋"/>
      <charset val="134"/>
    </font>
    <font>
      <sz val="12"/>
      <color indexed="8"/>
      <name val="仿宋"/>
      <charset val="134"/>
    </font>
    <font>
      <sz val="18"/>
      <color indexed="8"/>
      <name val="黑体"/>
      <charset val="134"/>
    </font>
    <font>
      <sz val="9"/>
      <color indexed="8"/>
      <name val="宋体"/>
      <charset val="134"/>
    </font>
    <font>
      <sz val="12"/>
      <name val="黑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4" fillId="24" borderId="11" applyNumberFormat="0" applyAlignment="0" applyProtection="0">
      <alignment vertical="center"/>
    </xf>
    <xf numFmtId="0" fontId="35" fillId="24" borderId="9" applyNumberFormat="0" applyAlignment="0" applyProtection="0">
      <alignment vertical="center"/>
    </xf>
    <xf numFmtId="0" fontId="36" fillId="25" borderId="12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righ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8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left" vertical="center"/>
    </xf>
    <xf numFmtId="0" fontId="10" fillId="0" borderId="0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76" fontId="19" fillId="3" borderId="5" xfId="0" applyNumberFormat="1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right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1"/>
  <sheetViews>
    <sheetView workbookViewId="0">
      <selection activeCell="AB13" sqref="AB13"/>
    </sheetView>
  </sheetViews>
  <sheetFormatPr defaultColWidth="10" defaultRowHeight="13.2"/>
  <cols>
    <col min="1" max="1" width="52.4444444444444" style="35" customWidth="1"/>
    <col min="2" max="2" width="6.09259259259259" style="35" hidden="1" customWidth="1"/>
    <col min="3" max="3" width="5.62962962962963" style="35" hidden="1" customWidth="1"/>
    <col min="4" max="4" width="9.26851851851852" style="35" hidden="1" customWidth="1"/>
    <col min="5" max="5" width="6.37037037037037" style="35" hidden="1" customWidth="1"/>
    <col min="6" max="6" width="19" style="35" hidden="1" customWidth="1"/>
    <col min="7" max="7" width="24.5555555555556" style="35" customWidth="1"/>
    <col min="8" max="8" width="8.87962962962963" style="35" hidden="1" customWidth="1"/>
    <col min="9" max="9" width="8.26851851851852" style="35" hidden="1" customWidth="1"/>
    <col min="10" max="10" width="7.37037037037037" style="35" hidden="1" customWidth="1"/>
    <col min="11" max="11" width="8.5462962962963" style="35" hidden="1" customWidth="1"/>
    <col min="12" max="12" width="8" style="35" hidden="1" customWidth="1"/>
    <col min="13" max="13" width="8.25" style="35" hidden="1" customWidth="1"/>
    <col min="14" max="14" width="7.12962962962963" style="35" hidden="1" customWidth="1"/>
    <col min="15" max="15" width="7.90740740740741" style="35" hidden="1" customWidth="1"/>
    <col min="16" max="17" width="7.62962962962963" style="35" hidden="1" customWidth="1"/>
    <col min="18" max="18" width="7.25" style="35" hidden="1" customWidth="1"/>
    <col min="19" max="19" width="5" style="35" hidden="1" customWidth="1"/>
    <col min="20" max="20" width="7.72222222222222" style="35" hidden="1" customWidth="1"/>
    <col min="21" max="21" width="7.12962962962963" style="35" hidden="1" customWidth="1"/>
    <col min="22" max="22" width="3.77777777777778" style="35" hidden="1" customWidth="1"/>
    <col min="23" max="16384" width="10" style="35"/>
  </cols>
  <sheetData>
    <row r="1" spans="1:1">
      <c r="A1" s="37" t="s">
        <v>0</v>
      </c>
    </row>
    <row r="2" s="35" customFormat="1" ht="30" customHeight="1" spans="1:2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="35" customFormat="1" ht="19" customHeight="1" spans="1:22">
      <c r="A3" s="39"/>
      <c r="G3" s="40" t="s">
        <v>2</v>
      </c>
      <c r="S3" s="50" t="s">
        <v>3</v>
      </c>
      <c r="T3" s="50"/>
      <c r="U3" s="50"/>
      <c r="V3" s="50"/>
    </row>
    <row r="4" s="35" customFormat="1" ht="28" customHeight="1" spans="1:22">
      <c r="A4" s="41" t="s">
        <v>4</v>
      </c>
      <c r="B4" s="41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41" t="s">
        <v>10</v>
      </c>
      <c r="H4" s="42" t="s">
        <v>11</v>
      </c>
      <c r="I4" s="49"/>
      <c r="J4" s="49"/>
      <c r="K4" s="49"/>
      <c r="L4" s="49"/>
      <c r="M4" s="42" t="s">
        <v>12</v>
      </c>
      <c r="N4" s="49"/>
      <c r="O4" s="49"/>
      <c r="P4" s="49"/>
      <c r="Q4" s="49"/>
      <c r="R4" s="49"/>
      <c r="S4" s="49"/>
      <c r="T4" s="51" t="s">
        <v>13</v>
      </c>
      <c r="U4" s="51"/>
      <c r="V4" s="51"/>
    </row>
    <row r="5" s="35" customFormat="1" ht="21" customHeight="1" spans="1:22">
      <c r="A5" s="43"/>
      <c r="B5" s="43"/>
      <c r="C5" s="43"/>
      <c r="D5" s="43"/>
      <c r="E5" s="43"/>
      <c r="F5" s="43"/>
      <c r="G5" s="43"/>
      <c r="H5" s="44" t="s">
        <v>14</v>
      </c>
      <c r="I5" s="44" t="s">
        <v>15</v>
      </c>
      <c r="J5" s="44" t="s">
        <v>16</v>
      </c>
      <c r="K5" s="44" t="s">
        <v>17</v>
      </c>
      <c r="L5" s="44" t="s">
        <v>18</v>
      </c>
      <c r="M5" s="44" t="s">
        <v>14</v>
      </c>
      <c r="N5" s="44" t="s">
        <v>19</v>
      </c>
      <c r="O5" s="44" t="s">
        <v>20</v>
      </c>
      <c r="P5" s="44" t="s">
        <v>21</v>
      </c>
      <c r="Q5" s="44" t="s">
        <v>22</v>
      </c>
      <c r="R5" s="44" t="s">
        <v>23</v>
      </c>
      <c r="S5" s="42" t="s">
        <v>24</v>
      </c>
      <c r="T5" s="51" t="s">
        <v>14</v>
      </c>
      <c r="U5" s="51" t="s">
        <v>25</v>
      </c>
      <c r="V5" s="51" t="s">
        <v>26</v>
      </c>
    </row>
    <row r="6" s="35" customFormat="1" ht="19" customHeight="1" spans="1:22">
      <c r="A6" s="45" t="s">
        <v>27</v>
      </c>
      <c r="B6" s="46">
        <v>5877</v>
      </c>
      <c r="C6" s="46">
        <v>1961</v>
      </c>
      <c r="D6" s="46">
        <v>710425</v>
      </c>
      <c r="E6" s="47">
        <v>73</v>
      </c>
      <c r="F6" s="46">
        <v>402</v>
      </c>
      <c r="G6" s="48">
        <v>87876.5074</v>
      </c>
      <c r="H6" s="48">
        <v>72079.93</v>
      </c>
      <c r="I6" s="48">
        <v>52962.81</v>
      </c>
      <c r="J6" s="48">
        <v>567.91</v>
      </c>
      <c r="K6" s="48">
        <v>12560.18</v>
      </c>
      <c r="L6" s="48">
        <v>5989.03</v>
      </c>
      <c r="M6" s="48">
        <v>13579.0874</v>
      </c>
      <c r="N6" s="48">
        <v>3331.1</v>
      </c>
      <c r="O6" s="48">
        <v>2252.9374</v>
      </c>
      <c r="P6" s="48">
        <v>1518.29</v>
      </c>
      <c r="Q6" s="48">
        <v>1060.18</v>
      </c>
      <c r="R6" s="48">
        <v>5343.58</v>
      </c>
      <c r="S6" s="48">
        <v>73</v>
      </c>
      <c r="T6" s="48">
        <v>2217.49</v>
      </c>
      <c r="U6" s="48">
        <v>1577.9</v>
      </c>
      <c r="V6" s="48">
        <v>639.59</v>
      </c>
    </row>
    <row r="7" s="36" customFormat="1" ht="19" customHeight="1" spans="1:22">
      <c r="A7" s="45" t="s">
        <v>28</v>
      </c>
      <c r="B7" s="46">
        <v>33</v>
      </c>
      <c r="C7" s="46">
        <v>18</v>
      </c>
      <c r="D7" s="46">
        <v>2193</v>
      </c>
      <c r="E7" s="47"/>
      <c r="F7" s="46"/>
      <c r="G7" s="48">
        <v>574.71</v>
      </c>
      <c r="H7" s="48">
        <v>422.08</v>
      </c>
      <c r="I7" s="48">
        <v>305.01</v>
      </c>
      <c r="J7" s="48">
        <v>11.1</v>
      </c>
      <c r="K7" s="48">
        <v>71.27</v>
      </c>
      <c r="L7" s="48">
        <v>34.7</v>
      </c>
      <c r="M7" s="48">
        <v>129.53</v>
      </c>
      <c r="N7" s="48">
        <v>60.84</v>
      </c>
      <c r="O7" s="48">
        <v>7.35</v>
      </c>
      <c r="P7" s="48">
        <v>10.6</v>
      </c>
      <c r="Q7" s="48">
        <v>6.1</v>
      </c>
      <c r="R7" s="48">
        <v>44.64</v>
      </c>
      <c r="S7" s="48"/>
      <c r="T7" s="48">
        <v>23.1</v>
      </c>
      <c r="U7" s="48">
        <v>15.33</v>
      </c>
      <c r="V7" s="48">
        <v>7.77</v>
      </c>
    </row>
    <row r="8" s="36" customFormat="1" ht="19" customHeight="1" spans="1:22">
      <c r="A8" s="45" t="s">
        <v>29</v>
      </c>
      <c r="B8" s="46">
        <v>32</v>
      </c>
      <c r="C8" s="46">
        <v>20</v>
      </c>
      <c r="D8" s="46"/>
      <c r="E8" s="47"/>
      <c r="F8" s="46"/>
      <c r="G8" s="48">
        <v>599.69</v>
      </c>
      <c r="H8" s="48">
        <v>447.94</v>
      </c>
      <c r="I8" s="48">
        <v>322.8</v>
      </c>
      <c r="J8" s="48">
        <v>12.26</v>
      </c>
      <c r="K8" s="48">
        <v>75.98</v>
      </c>
      <c r="L8" s="48">
        <v>36.9</v>
      </c>
      <c r="M8" s="48">
        <v>128.03</v>
      </c>
      <c r="N8" s="48">
        <v>59.2</v>
      </c>
      <c r="O8" s="48"/>
      <c r="P8" s="48">
        <v>11.37</v>
      </c>
      <c r="Q8" s="48">
        <v>6.46</v>
      </c>
      <c r="R8" s="48">
        <v>51</v>
      </c>
      <c r="S8" s="48"/>
      <c r="T8" s="48">
        <v>23.72</v>
      </c>
      <c r="U8" s="48">
        <v>13.25</v>
      </c>
      <c r="V8" s="48">
        <v>10.47</v>
      </c>
    </row>
    <row r="9" s="36" customFormat="1" ht="19" customHeight="1" spans="1:22">
      <c r="A9" s="45" t="s">
        <v>30</v>
      </c>
      <c r="B9" s="46">
        <v>55</v>
      </c>
      <c r="C9" s="46">
        <v>23</v>
      </c>
      <c r="D9" s="46">
        <v>4854</v>
      </c>
      <c r="E9" s="47"/>
      <c r="F9" s="46"/>
      <c r="G9" s="48">
        <v>875.92</v>
      </c>
      <c r="H9" s="48">
        <v>641.01</v>
      </c>
      <c r="I9" s="48">
        <v>465.47</v>
      </c>
      <c r="J9" s="48">
        <v>15.03</v>
      </c>
      <c r="K9" s="48">
        <v>107.82</v>
      </c>
      <c r="L9" s="48">
        <v>52.69</v>
      </c>
      <c r="M9" s="48">
        <v>202.16</v>
      </c>
      <c r="N9" s="48">
        <v>100.84</v>
      </c>
      <c r="O9" s="48">
        <v>16.27</v>
      </c>
      <c r="P9" s="48">
        <v>15.44</v>
      </c>
      <c r="Q9" s="48">
        <v>9.31</v>
      </c>
      <c r="R9" s="48">
        <v>60.3</v>
      </c>
      <c r="S9" s="48"/>
      <c r="T9" s="48">
        <v>32.75</v>
      </c>
      <c r="U9" s="48">
        <v>15.23</v>
      </c>
      <c r="V9" s="48">
        <v>17.52</v>
      </c>
    </row>
    <row r="10" s="36" customFormat="1" ht="19" customHeight="1" spans="1:22">
      <c r="A10" s="45" t="s">
        <v>31</v>
      </c>
      <c r="B10" s="46">
        <v>8</v>
      </c>
      <c r="C10" s="46">
        <v>2</v>
      </c>
      <c r="D10" s="46"/>
      <c r="E10" s="47">
        <v>2</v>
      </c>
      <c r="F10" s="46"/>
      <c r="G10" s="48">
        <v>107.21</v>
      </c>
      <c r="H10" s="48">
        <v>90.42</v>
      </c>
      <c r="I10" s="48">
        <v>65.56</v>
      </c>
      <c r="J10" s="48">
        <v>2.26</v>
      </c>
      <c r="K10" s="48">
        <v>15.19</v>
      </c>
      <c r="L10" s="48">
        <v>7.41</v>
      </c>
      <c r="M10" s="48">
        <v>15.45</v>
      </c>
      <c r="N10" s="48">
        <v>4.16</v>
      </c>
      <c r="O10" s="48"/>
      <c r="P10" s="48">
        <v>1.97</v>
      </c>
      <c r="Q10" s="48">
        <v>1.32</v>
      </c>
      <c r="R10" s="48">
        <v>6</v>
      </c>
      <c r="S10" s="48">
        <v>2</v>
      </c>
      <c r="T10" s="48">
        <v>1.34</v>
      </c>
      <c r="U10" s="48">
        <v>1.34</v>
      </c>
      <c r="V10" s="48"/>
    </row>
    <row r="11" s="36" customFormat="1" ht="19" customHeight="1" spans="1:22">
      <c r="A11" s="45" t="s">
        <v>32</v>
      </c>
      <c r="B11" s="46">
        <v>46</v>
      </c>
      <c r="C11" s="46">
        <v>29</v>
      </c>
      <c r="D11" s="46"/>
      <c r="E11" s="47">
        <v>2</v>
      </c>
      <c r="F11" s="46"/>
      <c r="G11" s="48">
        <v>658.93</v>
      </c>
      <c r="H11" s="48">
        <v>526.34</v>
      </c>
      <c r="I11" s="48">
        <v>383.55</v>
      </c>
      <c r="J11" s="48">
        <v>10.83</v>
      </c>
      <c r="K11" s="48">
        <v>88.58</v>
      </c>
      <c r="L11" s="48">
        <v>43.38</v>
      </c>
      <c r="M11" s="48">
        <v>105.36</v>
      </c>
      <c r="N11" s="48">
        <v>25.32</v>
      </c>
      <c r="O11" s="48"/>
      <c r="P11" s="48">
        <v>14.38</v>
      </c>
      <c r="Q11" s="48">
        <v>7.68</v>
      </c>
      <c r="R11" s="48">
        <v>55.98</v>
      </c>
      <c r="S11" s="48">
        <v>2</v>
      </c>
      <c r="T11" s="48">
        <v>27.23</v>
      </c>
      <c r="U11" s="48">
        <v>19.19</v>
      </c>
      <c r="V11" s="48">
        <v>8.04</v>
      </c>
    </row>
    <row r="12" s="36" customFormat="1" ht="19" customHeight="1" spans="1:22">
      <c r="A12" s="45" t="s">
        <v>33</v>
      </c>
      <c r="B12" s="46">
        <v>8</v>
      </c>
      <c r="C12" s="46"/>
      <c r="D12" s="46"/>
      <c r="E12" s="47"/>
      <c r="F12" s="46"/>
      <c r="G12" s="48">
        <v>94.17</v>
      </c>
      <c r="H12" s="48">
        <v>82.58</v>
      </c>
      <c r="I12" s="48">
        <v>61.63</v>
      </c>
      <c r="J12" s="48"/>
      <c r="K12" s="48">
        <v>14.01</v>
      </c>
      <c r="L12" s="48">
        <v>6.94</v>
      </c>
      <c r="M12" s="48">
        <v>11.59</v>
      </c>
      <c r="N12" s="48">
        <v>4</v>
      </c>
      <c r="O12" s="48"/>
      <c r="P12" s="48">
        <v>1.55</v>
      </c>
      <c r="Q12" s="48">
        <v>1.24</v>
      </c>
      <c r="R12" s="48">
        <v>4.8</v>
      </c>
      <c r="S12" s="48"/>
      <c r="T12" s="48"/>
      <c r="U12" s="48"/>
      <c r="V12" s="48"/>
    </row>
    <row r="13" s="36" customFormat="1" ht="19" customHeight="1" spans="1:22">
      <c r="A13" s="45" t="s">
        <v>34</v>
      </c>
      <c r="B13" s="46">
        <v>31</v>
      </c>
      <c r="C13" s="46">
        <v>19</v>
      </c>
      <c r="D13" s="46"/>
      <c r="E13" s="47">
        <v>2</v>
      </c>
      <c r="F13" s="46"/>
      <c r="G13" s="48">
        <v>445.07</v>
      </c>
      <c r="H13" s="48">
        <v>359.26</v>
      </c>
      <c r="I13" s="48">
        <v>260.46</v>
      </c>
      <c r="J13" s="48">
        <v>8.98</v>
      </c>
      <c r="K13" s="48">
        <v>60.35</v>
      </c>
      <c r="L13" s="48">
        <v>29.47</v>
      </c>
      <c r="M13" s="48">
        <v>73.24</v>
      </c>
      <c r="N13" s="48">
        <v>17.02</v>
      </c>
      <c r="O13" s="48"/>
      <c r="P13" s="48">
        <v>9.65</v>
      </c>
      <c r="Q13" s="48">
        <v>5.21</v>
      </c>
      <c r="R13" s="48">
        <v>39.36</v>
      </c>
      <c r="S13" s="48">
        <v>2</v>
      </c>
      <c r="T13" s="48">
        <v>12.57</v>
      </c>
      <c r="U13" s="48">
        <v>12.57</v>
      </c>
      <c r="V13" s="48"/>
    </row>
    <row r="14" s="36" customFormat="1" ht="19" customHeight="1" spans="1:22">
      <c r="A14" s="45" t="s">
        <v>35</v>
      </c>
      <c r="B14" s="46">
        <v>23</v>
      </c>
      <c r="C14" s="46">
        <v>14</v>
      </c>
      <c r="D14" s="46"/>
      <c r="E14" s="47">
        <v>1</v>
      </c>
      <c r="F14" s="46"/>
      <c r="G14" s="48">
        <v>328.8</v>
      </c>
      <c r="H14" s="48">
        <v>261.1</v>
      </c>
      <c r="I14" s="48">
        <v>189.25</v>
      </c>
      <c r="J14" s="48">
        <v>6.63</v>
      </c>
      <c r="K14" s="48">
        <v>43.83</v>
      </c>
      <c r="L14" s="48">
        <v>21.39</v>
      </c>
      <c r="M14" s="48">
        <v>56.38</v>
      </c>
      <c r="N14" s="48">
        <v>12.62</v>
      </c>
      <c r="O14" s="48"/>
      <c r="P14" s="48">
        <v>7.05</v>
      </c>
      <c r="Q14" s="48">
        <v>3.79</v>
      </c>
      <c r="R14" s="48">
        <v>31.92</v>
      </c>
      <c r="S14" s="48">
        <v>1</v>
      </c>
      <c r="T14" s="48">
        <v>11.32</v>
      </c>
      <c r="U14" s="48">
        <v>9.28</v>
      </c>
      <c r="V14" s="48">
        <v>2.04</v>
      </c>
    </row>
    <row r="15" s="36" customFormat="1" ht="19" customHeight="1" spans="1:22">
      <c r="A15" s="45" t="s">
        <v>36</v>
      </c>
      <c r="B15" s="46">
        <v>72</v>
      </c>
      <c r="C15" s="46">
        <v>17</v>
      </c>
      <c r="D15" s="46">
        <v>9375</v>
      </c>
      <c r="E15" s="47">
        <v>1</v>
      </c>
      <c r="F15" s="46"/>
      <c r="G15" s="48">
        <v>1001.76</v>
      </c>
      <c r="H15" s="48">
        <v>824.43</v>
      </c>
      <c r="I15" s="48">
        <v>598.06</v>
      </c>
      <c r="J15" s="48">
        <v>20.36</v>
      </c>
      <c r="K15" s="48">
        <v>138.39</v>
      </c>
      <c r="L15" s="48">
        <v>67.62</v>
      </c>
      <c r="M15" s="48">
        <v>163.69</v>
      </c>
      <c r="N15" s="48">
        <v>37.36</v>
      </c>
      <c r="O15" s="48">
        <v>31.4</v>
      </c>
      <c r="P15" s="48">
        <v>17.76</v>
      </c>
      <c r="Q15" s="48">
        <v>11.97</v>
      </c>
      <c r="R15" s="48">
        <v>64.2</v>
      </c>
      <c r="S15" s="48">
        <v>1</v>
      </c>
      <c r="T15" s="48">
        <v>13.64</v>
      </c>
      <c r="U15" s="48">
        <v>11.27</v>
      </c>
      <c r="V15" s="48">
        <v>2.37</v>
      </c>
    </row>
    <row r="16" s="36" customFormat="1" ht="19" customHeight="1" spans="1:22">
      <c r="A16" s="45" t="s">
        <v>37</v>
      </c>
      <c r="B16" s="46"/>
      <c r="C16" s="46"/>
      <c r="D16" s="46"/>
      <c r="E16" s="47"/>
      <c r="F16" s="46"/>
      <c r="G16" s="48">
        <v>97.09</v>
      </c>
      <c r="H16" s="48"/>
      <c r="I16" s="48"/>
      <c r="J16" s="48"/>
      <c r="K16" s="48"/>
      <c r="L16" s="48"/>
      <c r="M16" s="48">
        <v>97.09</v>
      </c>
      <c r="N16" s="48">
        <v>76.8</v>
      </c>
      <c r="O16" s="48">
        <v>20.29</v>
      </c>
      <c r="P16" s="48"/>
      <c r="Q16" s="48"/>
      <c r="R16" s="48"/>
      <c r="S16" s="48"/>
      <c r="T16" s="48"/>
      <c r="U16" s="48"/>
      <c r="V16" s="48"/>
    </row>
    <row r="17" s="36" customFormat="1" ht="19" customHeight="1" spans="1:22">
      <c r="A17" s="45" t="s">
        <v>38</v>
      </c>
      <c r="B17" s="46">
        <v>30</v>
      </c>
      <c r="C17" s="46">
        <v>18</v>
      </c>
      <c r="D17" s="46">
        <v>1071</v>
      </c>
      <c r="E17" s="47">
        <v>1</v>
      </c>
      <c r="F17" s="46"/>
      <c r="G17" s="48">
        <v>457.75</v>
      </c>
      <c r="H17" s="48">
        <v>371.2</v>
      </c>
      <c r="I17" s="48">
        <v>268.65</v>
      </c>
      <c r="J17" s="48">
        <v>9.47</v>
      </c>
      <c r="K17" s="48">
        <v>62.57</v>
      </c>
      <c r="L17" s="48">
        <v>30.51</v>
      </c>
      <c r="M17" s="48">
        <v>74.62</v>
      </c>
      <c r="N17" s="48">
        <v>16.44</v>
      </c>
      <c r="O17" s="48">
        <v>3.59</v>
      </c>
      <c r="P17" s="48">
        <v>9.69</v>
      </c>
      <c r="Q17" s="48">
        <v>5.38</v>
      </c>
      <c r="R17" s="48">
        <v>38.52</v>
      </c>
      <c r="S17" s="48">
        <v>1</v>
      </c>
      <c r="T17" s="48">
        <v>11.93</v>
      </c>
      <c r="U17" s="48">
        <v>11.93</v>
      </c>
      <c r="V17" s="48"/>
    </row>
    <row r="18" s="36" customFormat="1" ht="19" customHeight="1" spans="1:22">
      <c r="A18" s="45" t="s">
        <v>39</v>
      </c>
      <c r="B18" s="46">
        <v>15</v>
      </c>
      <c r="C18" s="46">
        <v>12</v>
      </c>
      <c r="D18" s="46"/>
      <c r="E18" s="47">
        <v>1</v>
      </c>
      <c r="F18" s="46"/>
      <c r="G18" s="48">
        <v>234.81</v>
      </c>
      <c r="H18" s="48">
        <v>185.79</v>
      </c>
      <c r="I18" s="48">
        <v>134.39</v>
      </c>
      <c r="J18" s="48">
        <v>4.8</v>
      </c>
      <c r="K18" s="48">
        <v>31.33</v>
      </c>
      <c r="L18" s="48">
        <v>15.27</v>
      </c>
      <c r="M18" s="48">
        <v>41.07</v>
      </c>
      <c r="N18" s="48">
        <v>8.46</v>
      </c>
      <c r="O18" s="48"/>
      <c r="P18" s="48">
        <v>5.34</v>
      </c>
      <c r="Q18" s="48">
        <v>2.69</v>
      </c>
      <c r="R18" s="48">
        <v>23.58</v>
      </c>
      <c r="S18" s="48">
        <v>1</v>
      </c>
      <c r="T18" s="48">
        <v>7.95</v>
      </c>
      <c r="U18" s="48">
        <v>7.95</v>
      </c>
      <c r="V18" s="48"/>
    </row>
    <row r="19" s="36" customFormat="1" ht="19" customHeight="1" spans="1:22">
      <c r="A19" s="45" t="s">
        <v>40</v>
      </c>
      <c r="B19" s="46">
        <v>15</v>
      </c>
      <c r="C19" s="46"/>
      <c r="D19" s="46"/>
      <c r="E19" s="47"/>
      <c r="F19" s="46"/>
      <c r="G19" s="48">
        <v>174.87</v>
      </c>
      <c r="H19" s="48">
        <v>153.22</v>
      </c>
      <c r="I19" s="48">
        <v>114.4</v>
      </c>
      <c r="J19" s="48"/>
      <c r="K19" s="48">
        <v>25.95</v>
      </c>
      <c r="L19" s="48">
        <v>12.87</v>
      </c>
      <c r="M19" s="48">
        <v>21.65</v>
      </c>
      <c r="N19" s="48">
        <v>7.5</v>
      </c>
      <c r="O19" s="48"/>
      <c r="P19" s="48">
        <v>2.86</v>
      </c>
      <c r="Q19" s="48">
        <v>2.29</v>
      </c>
      <c r="R19" s="48">
        <v>9</v>
      </c>
      <c r="S19" s="48"/>
      <c r="T19" s="48"/>
      <c r="U19" s="48"/>
      <c r="V19" s="48"/>
    </row>
    <row r="20" s="36" customFormat="1" ht="19" customHeight="1" spans="1:22">
      <c r="A20" s="45" t="s">
        <v>41</v>
      </c>
      <c r="B20" s="46">
        <v>16</v>
      </c>
      <c r="C20" s="46">
        <v>1</v>
      </c>
      <c r="D20" s="46"/>
      <c r="E20" s="47"/>
      <c r="F20" s="46"/>
      <c r="G20" s="48">
        <v>199.49</v>
      </c>
      <c r="H20" s="48">
        <v>172.47</v>
      </c>
      <c r="I20" s="48">
        <v>125.54</v>
      </c>
      <c r="J20" s="48">
        <v>3.92</v>
      </c>
      <c r="K20" s="48">
        <v>28.86</v>
      </c>
      <c r="L20" s="48">
        <v>14.15</v>
      </c>
      <c r="M20" s="48">
        <v>24.65</v>
      </c>
      <c r="N20" s="48">
        <v>8.08</v>
      </c>
      <c r="O20" s="48"/>
      <c r="P20" s="48">
        <v>3.31</v>
      </c>
      <c r="Q20" s="48">
        <v>2.52</v>
      </c>
      <c r="R20" s="48">
        <v>10.74</v>
      </c>
      <c r="S20" s="48"/>
      <c r="T20" s="48">
        <v>2.37</v>
      </c>
      <c r="U20" s="48">
        <v>0.66</v>
      </c>
      <c r="V20" s="48">
        <v>1.71</v>
      </c>
    </row>
    <row r="21" s="36" customFormat="1" ht="19" customHeight="1" spans="1:22">
      <c r="A21" s="45" t="s">
        <v>42</v>
      </c>
      <c r="B21" s="46">
        <v>106</v>
      </c>
      <c r="C21" s="46">
        <v>20</v>
      </c>
      <c r="D21" s="46"/>
      <c r="E21" s="47">
        <v>1</v>
      </c>
      <c r="F21" s="46"/>
      <c r="G21" s="48">
        <v>1556.76</v>
      </c>
      <c r="H21" s="48">
        <v>1283.85</v>
      </c>
      <c r="I21" s="48">
        <v>931.29</v>
      </c>
      <c r="J21" s="48">
        <v>30.78</v>
      </c>
      <c r="K21" s="48">
        <v>216.13</v>
      </c>
      <c r="L21" s="48">
        <v>105.65</v>
      </c>
      <c r="M21" s="48">
        <v>259.66</v>
      </c>
      <c r="N21" s="48">
        <v>107.6</v>
      </c>
      <c r="O21" s="48"/>
      <c r="P21" s="48">
        <v>26.59</v>
      </c>
      <c r="Q21" s="48">
        <v>18.63</v>
      </c>
      <c r="R21" s="48">
        <v>105.84</v>
      </c>
      <c r="S21" s="48">
        <v>1</v>
      </c>
      <c r="T21" s="48">
        <v>13.25</v>
      </c>
      <c r="U21" s="48">
        <v>13.25</v>
      </c>
      <c r="V21" s="48"/>
    </row>
    <row r="22" s="36" customFormat="1" ht="19" customHeight="1" spans="1:22">
      <c r="A22" s="45" t="s">
        <v>43</v>
      </c>
      <c r="B22" s="46">
        <v>20</v>
      </c>
      <c r="C22" s="46">
        <v>14</v>
      </c>
      <c r="D22" s="46"/>
      <c r="E22" s="47">
        <v>1</v>
      </c>
      <c r="F22" s="46"/>
      <c r="G22" s="48">
        <v>320.6</v>
      </c>
      <c r="H22" s="48">
        <v>254.48</v>
      </c>
      <c r="I22" s="48">
        <v>183.82</v>
      </c>
      <c r="J22" s="48">
        <v>6.78</v>
      </c>
      <c r="K22" s="48">
        <v>42.97</v>
      </c>
      <c r="L22" s="48">
        <v>20.91</v>
      </c>
      <c r="M22" s="48">
        <v>52.83</v>
      </c>
      <c r="N22" s="48">
        <v>11.12</v>
      </c>
      <c r="O22" s="48"/>
      <c r="P22" s="48">
        <v>6.91</v>
      </c>
      <c r="Q22" s="48">
        <v>3.68</v>
      </c>
      <c r="R22" s="48">
        <v>30.12</v>
      </c>
      <c r="S22" s="48">
        <v>1</v>
      </c>
      <c r="T22" s="48">
        <v>13.29</v>
      </c>
      <c r="U22" s="48">
        <v>9.27</v>
      </c>
      <c r="V22" s="48">
        <v>4.02</v>
      </c>
    </row>
    <row r="23" s="36" customFormat="1" ht="19" customHeight="1" spans="1:22">
      <c r="A23" s="45" t="s">
        <v>44</v>
      </c>
      <c r="B23" s="46">
        <v>14</v>
      </c>
      <c r="C23" s="46">
        <v>1</v>
      </c>
      <c r="D23" s="46">
        <v>2370</v>
      </c>
      <c r="E23" s="47"/>
      <c r="F23" s="46"/>
      <c r="G23" s="48">
        <v>195.535</v>
      </c>
      <c r="H23" s="48">
        <v>165.13</v>
      </c>
      <c r="I23" s="48">
        <v>122.97</v>
      </c>
      <c r="J23" s="48"/>
      <c r="K23" s="48">
        <v>28.21</v>
      </c>
      <c r="L23" s="48">
        <v>13.95</v>
      </c>
      <c r="M23" s="48">
        <v>27.705</v>
      </c>
      <c r="N23" s="48">
        <v>7.08</v>
      </c>
      <c r="O23" s="48">
        <v>5.925</v>
      </c>
      <c r="P23" s="48">
        <v>3.24</v>
      </c>
      <c r="Q23" s="48">
        <v>2.46</v>
      </c>
      <c r="R23" s="48">
        <v>9</v>
      </c>
      <c r="S23" s="48"/>
      <c r="T23" s="48">
        <v>2.7</v>
      </c>
      <c r="U23" s="48">
        <v>0.66</v>
      </c>
      <c r="V23" s="48">
        <v>2.04</v>
      </c>
    </row>
    <row r="24" s="36" customFormat="1" ht="19" customHeight="1" spans="1:22">
      <c r="A24" s="45" t="s">
        <v>45</v>
      </c>
      <c r="B24" s="46">
        <v>4</v>
      </c>
      <c r="C24" s="46"/>
      <c r="D24" s="46">
        <v>900</v>
      </c>
      <c r="E24" s="47"/>
      <c r="F24" s="46"/>
      <c r="G24" s="48">
        <v>52.285</v>
      </c>
      <c r="H24" s="48">
        <v>43.41</v>
      </c>
      <c r="I24" s="48">
        <v>32.36</v>
      </c>
      <c r="J24" s="48"/>
      <c r="K24" s="48">
        <v>7.39</v>
      </c>
      <c r="L24" s="48">
        <v>3.66</v>
      </c>
      <c r="M24" s="48">
        <v>8.875</v>
      </c>
      <c r="N24" s="48">
        <v>2</v>
      </c>
      <c r="O24" s="48">
        <v>3.015</v>
      </c>
      <c r="P24" s="48">
        <v>0.81</v>
      </c>
      <c r="Q24" s="48">
        <v>0.65</v>
      </c>
      <c r="R24" s="48">
        <v>2.4</v>
      </c>
      <c r="S24" s="48"/>
      <c r="T24" s="48"/>
      <c r="U24" s="48"/>
      <c r="V24" s="48"/>
    </row>
    <row r="25" s="36" customFormat="1" ht="19" customHeight="1" spans="1:22">
      <c r="A25" s="45" t="s">
        <v>46</v>
      </c>
      <c r="B25" s="46">
        <v>5</v>
      </c>
      <c r="C25" s="46"/>
      <c r="D25" s="46">
        <v>1020</v>
      </c>
      <c r="E25" s="47"/>
      <c r="F25" s="46"/>
      <c r="G25" s="48">
        <v>61.43</v>
      </c>
      <c r="H25" s="48">
        <v>51.44</v>
      </c>
      <c r="I25" s="48">
        <v>38.38</v>
      </c>
      <c r="J25" s="48"/>
      <c r="K25" s="48">
        <v>8.74</v>
      </c>
      <c r="L25" s="48">
        <v>4.32</v>
      </c>
      <c r="M25" s="48">
        <v>9.99</v>
      </c>
      <c r="N25" s="48">
        <v>2.5</v>
      </c>
      <c r="O25" s="48">
        <v>2.76</v>
      </c>
      <c r="P25" s="48">
        <v>0.96</v>
      </c>
      <c r="Q25" s="48">
        <v>0.77</v>
      </c>
      <c r="R25" s="48">
        <v>3</v>
      </c>
      <c r="S25" s="48"/>
      <c r="T25" s="48"/>
      <c r="U25" s="48"/>
      <c r="V25" s="48"/>
    </row>
    <row r="26" s="36" customFormat="1" ht="19" customHeight="1" spans="1:22">
      <c r="A26" s="45" t="s">
        <v>47</v>
      </c>
      <c r="B26" s="46">
        <v>11</v>
      </c>
      <c r="C26" s="46"/>
      <c r="D26" s="46"/>
      <c r="E26" s="47"/>
      <c r="F26" s="46"/>
      <c r="G26" s="48">
        <v>137.98</v>
      </c>
      <c r="H26" s="48">
        <v>121.79</v>
      </c>
      <c r="I26" s="48">
        <v>90.78</v>
      </c>
      <c r="J26" s="48"/>
      <c r="K26" s="48">
        <v>20.75</v>
      </c>
      <c r="L26" s="48">
        <v>10.26</v>
      </c>
      <c r="M26" s="48">
        <v>16.19</v>
      </c>
      <c r="N26" s="48">
        <v>5.5</v>
      </c>
      <c r="O26" s="48"/>
      <c r="P26" s="48">
        <v>2.27</v>
      </c>
      <c r="Q26" s="48">
        <v>1.82</v>
      </c>
      <c r="R26" s="48">
        <v>6.6</v>
      </c>
      <c r="S26" s="48"/>
      <c r="T26" s="48"/>
      <c r="U26" s="48"/>
      <c r="V26" s="48"/>
    </row>
    <row r="27" s="36" customFormat="1" ht="19" customHeight="1" spans="1:22">
      <c r="A27" s="45" t="s">
        <v>48</v>
      </c>
      <c r="B27" s="46">
        <v>23</v>
      </c>
      <c r="C27" s="46"/>
      <c r="D27" s="46">
        <v>13585</v>
      </c>
      <c r="E27" s="47"/>
      <c r="F27" s="46"/>
      <c r="G27" s="48">
        <v>330.36</v>
      </c>
      <c r="H27" s="48">
        <v>251.11</v>
      </c>
      <c r="I27" s="48">
        <v>187.26</v>
      </c>
      <c r="J27" s="48"/>
      <c r="K27" s="48">
        <v>42.7</v>
      </c>
      <c r="L27" s="48">
        <v>21.15</v>
      </c>
      <c r="M27" s="48">
        <v>79.25</v>
      </c>
      <c r="N27" s="48">
        <v>11.5</v>
      </c>
      <c r="O27" s="48">
        <v>45.51</v>
      </c>
      <c r="P27" s="48">
        <v>4.69</v>
      </c>
      <c r="Q27" s="48">
        <v>3.75</v>
      </c>
      <c r="R27" s="48">
        <v>13.8</v>
      </c>
      <c r="S27" s="48"/>
      <c r="T27" s="48"/>
      <c r="U27" s="48"/>
      <c r="V27" s="48"/>
    </row>
    <row r="28" s="36" customFormat="1" ht="19" customHeight="1" spans="1:22">
      <c r="A28" s="45" t="s">
        <v>49</v>
      </c>
      <c r="B28" s="46">
        <v>16</v>
      </c>
      <c r="C28" s="46"/>
      <c r="D28" s="46"/>
      <c r="E28" s="47"/>
      <c r="F28" s="46"/>
      <c r="G28" s="48">
        <v>206.36</v>
      </c>
      <c r="H28" s="48">
        <v>182.62</v>
      </c>
      <c r="I28" s="48">
        <v>136.07</v>
      </c>
      <c r="J28" s="48"/>
      <c r="K28" s="48">
        <v>31.14</v>
      </c>
      <c r="L28" s="48">
        <v>15.41</v>
      </c>
      <c r="M28" s="48">
        <v>23.74</v>
      </c>
      <c r="N28" s="48">
        <v>8</v>
      </c>
      <c r="O28" s="48"/>
      <c r="P28" s="48">
        <v>3.41</v>
      </c>
      <c r="Q28" s="48">
        <v>2.73</v>
      </c>
      <c r="R28" s="48">
        <v>9.6</v>
      </c>
      <c r="S28" s="48"/>
      <c r="T28" s="48"/>
      <c r="U28" s="48"/>
      <c r="V28" s="48"/>
    </row>
    <row r="29" s="36" customFormat="1" ht="19" customHeight="1" spans="1:22">
      <c r="A29" s="45" t="s">
        <v>50</v>
      </c>
      <c r="B29" s="46">
        <v>16</v>
      </c>
      <c r="C29" s="46">
        <v>10</v>
      </c>
      <c r="D29" s="46"/>
      <c r="E29" s="47">
        <v>1</v>
      </c>
      <c r="F29" s="46"/>
      <c r="G29" s="48">
        <v>231.86</v>
      </c>
      <c r="H29" s="48">
        <v>181.79</v>
      </c>
      <c r="I29" s="48">
        <v>131.82</v>
      </c>
      <c r="J29" s="48">
        <v>4.56</v>
      </c>
      <c r="K29" s="48">
        <v>30.51</v>
      </c>
      <c r="L29" s="48">
        <v>14.9</v>
      </c>
      <c r="M29" s="48">
        <v>36.95</v>
      </c>
      <c r="N29" s="48">
        <v>8.8</v>
      </c>
      <c r="O29" s="48"/>
      <c r="P29" s="48">
        <v>4.95</v>
      </c>
      <c r="Q29" s="48">
        <v>2.64</v>
      </c>
      <c r="R29" s="48">
        <v>19.56</v>
      </c>
      <c r="S29" s="48">
        <v>1</v>
      </c>
      <c r="T29" s="48">
        <v>13.12</v>
      </c>
      <c r="U29" s="48">
        <v>13.12</v>
      </c>
      <c r="V29" s="48"/>
    </row>
    <row r="30" s="36" customFormat="1" ht="19" customHeight="1" spans="1:22">
      <c r="A30" s="45" t="s">
        <v>51</v>
      </c>
      <c r="B30" s="46">
        <v>5</v>
      </c>
      <c r="C30" s="46"/>
      <c r="D30" s="46"/>
      <c r="E30" s="47"/>
      <c r="F30" s="46"/>
      <c r="G30" s="48">
        <v>65.83</v>
      </c>
      <c r="H30" s="48">
        <v>58.37</v>
      </c>
      <c r="I30" s="48">
        <v>43.44</v>
      </c>
      <c r="J30" s="48"/>
      <c r="K30" s="48">
        <v>10</v>
      </c>
      <c r="L30" s="48">
        <v>4.93</v>
      </c>
      <c r="M30" s="48">
        <v>7.46</v>
      </c>
      <c r="N30" s="48">
        <v>2.5</v>
      </c>
      <c r="O30" s="48"/>
      <c r="P30" s="48">
        <v>1.09</v>
      </c>
      <c r="Q30" s="48">
        <v>0.87</v>
      </c>
      <c r="R30" s="48">
        <v>3</v>
      </c>
      <c r="S30" s="48"/>
      <c r="T30" s="48"/>
      <c r="U30" s="48"/>
      <c r="V30" s="48"/>
    </row>
    <row r="31" s="36" customFormat="1" ht="19" customHeight="1" spans="1:22">
      <c r="A31" s="45" t="s">
        <v>52</v>
      </c>
      <c r="B31" s="46">
        <v>36</v>
      </c>
      <c r="C31" s="46">
        <v>7</v>
      </c>
      <c r="D31" s="46">
        <v>10377</v>
      </c>
      <c r="E31" s="47">
        <v>1</v>
      </c>
      <c r="F31" s="46"/>
      <c r="G31" s="48">
        <v>547.41</v>
      </c>
      <c r="H31" s="48">
        <v>426.86</v>
      </c>
      <c r="I31" s="48">
        <v>309.09</v>
      </c>
      <c r="J31" s="48">
        <v>10.95</v>
      </c>
      <c r="K31" s="48">
        <v>71.8</v>
      </c>
      <c r="L31" s="48">
        <v>35.02</v>
      </c>
      <c r="M31" s="48">
        <v>115.91</v>
      </c>
      <c r="N31" s="48">
        <v>18.56</v>
      </c>
      <c r="O31" s="48">
        <v>34.77</v>
      </c>
      <c r="P31" s="48">
        <v>8.89</v>
      </c>
      <c r="Q31" s="48">
        <v>6.19</v>
      </c>
      <c r="R31" s="48">
        <v>46.5</v>
      </c>
      <c r="S31" s="48">
        <v>1</v>
      </c>
      <c r="T31" s="48">
        <v>4.64</v>
      </c>
      <c r="U31" s="48">
        <v>4.64</v>
      </c>
      <c r="V31" s="48"/>
    </row>
    <row r="32" s="36" customFormat="1" ht="19" customHeight="1" spans="1:22">
      <c r="A32" s="45" t="s">
        <v>53</v>
      </c>
      <c r="B32" s="46">
        <v>41</v>
      </c>
      <c r="C32" s="46">
        <v>13</v>
      </c>
      <c r="D32" s="46">
        <v>13820</v>
      </c>
      <c r="E32" s="47"/>
      <c r="F32" s="46"/>
      <c r="G32" s="48">
        <v>670.5</v>
      </c>
      <c r="H32" s="48">
        <v>477.96</v>
      </c>
      <c r="I32" s="48">
        <v>346.71</v>
      </c>
      <c r="J32" s="48">
        <v>11.68</v>
      </c>
      <c r="K32" s="48">
        <v>80.32</v>
      </c>
      <c r="L32" s="48">
        <v>39.25</v>
      </c>
      <c r="M32" s="48">
        <v>181.56</v>
      </c>
      <c r="N32" s="48">
        <v>74.84</v>
      </c>
      <c r="O32" s="48">
        <v>46.3</v>
      </c>
      <c r="P32" s="48">
        <v>10.82</v>
      </c>
      <c r="Q32" s="48">
        <v>6.94</v>
      </c>
      <c r="R32" s="48">
        <v>42.66</v>
      </c>
      <c r="S32" s="48"/>
      <c r="T32" s="48">
        <v>10.98</v>
      </c>
      <c r="U32" s="48">
        <v>8.61</v>
      </c>
      <c r="V32" s="48">
        <v>2.37</v>
      </c>
    </row>
    <row r="33" s="36" customFormat="1" ht="19" customHeight="1" spans="1:22">
      <c r="A33" s="45" t="s">
        <v>54</v>
      </c>
      <c r="B33" s="46">
        <v>53</v>
      </c>
      <c r="C33" s="46">
        <v>73</v>
      </c>
      <c r="D33" s="46">
        <v>9954</v>
      </c>
      <c r="E33" s="47">
        <v>2</v>
      </c>
      <c r="F33" s="46"/>
      <c r="G33" s="48">
        <v>1038.69</v>
      </c>
      <c r="H33" s="48">
        <v>599.64</v>
      </c>
      <c r="I33" s="48">
        <v>435.27</v>
      </c>
      <c r="J33" s="48">
        <v>14.58</v>
      </c>
      <c r="K33" s="48">
        <v>100.61</v>
      </c>
      <c r="L33" s="48">
        <v>49.18</v>
      </c>
      <c r="M33" s="48">
        <v>214.07</v>
      </c>
      <c r="N33" s="48">
        <v>61.04</v>
      </c>
      <c r="O33" s="48">
        <v>33.35</v>
      </c>
      <c r="P33" s="48">
        <v>22.93</v>
      </c>
      <c r="Q33" s="48">
        <v>8.71</v>
      </c>
      <c r="R33" s="48">
        <v>86.04</v>
      </c>
      <c r="S33" s="48">
        <v>2</v>
      </c>
      <c r="T33" s="48">
        <v>224.98</v>
      </c>
      <c r="U33" s="48">
        <v>181.03</v>
      </c>
      <c r="V33" s="48">
        <v>43.95</v>
      </c>
    </row>
    <row r="34" s="36" customFormat="1" ht="19" customHeight="1" spans="1:22">
      <c r="A34" s="45" t="s">
        <v>55</v>
      </c>
      <c r="B34" s="46">
        <v>31</v>
      </c>
      <c r="C34" s="46">
        <v>6</v>
      </c>
      <c r="D34" s="46"/>
      <c r="E34" s="47">
        <v>1</v>
      </c>
      <c r="F34" s="46"/>
      <c r="G34" s="48">
        <v>426</v>
      </c>
      <c r="H34" s="48">
        <v>344.65</v>
      </c>
      <c r="I34" s="48">
        <v>250.52</v>
      </c>
      <c r="J34" s="48">
        <v>8.03</v>
      </c>
      <c r="K34" s="48">
        <v>57.82</v>
      </c>
      <c r="L34" s="48">
        <v>28.28</v>
      </c>
      <c r="M34" s="48">
        <v>75.06</v>
      </c>
      <c r="N34" s="48">
        <v>31.48</v>
      </c>
      <c r="O34" s="48"/>
      <c r="P34" s="48">
        <v>7.26</v>
      </c>
      <c r="Q34" s="48">
        <v>5.02</v>
      </c>
      <c r="R34" s="48">
        <v>30.3</v>
      </c>
      <c r="S34" s="48">
        <v>1</v>
      </c>
      <c r="T34" s="48">
        <v>6.29</v>
      </c>
      <c r="U34" s="48">
        <v>3.98</v>
      </c>
      <c r="V34" s="48">
        <v>2.31</v>
      </c>
    </row>
    <row r="35" s="36" customFormat="1" ht="19" customHeight="1" spans="1:22">
      <c r="A35" s="45" t="s">
        <v>56</v>
      </c>
      <c r="B35" s="46">
        <v>14</v>
      </c>
      <c r="C35" s="46">
        <v>5</v>
      </c>
      <c r="D35" s="46"/>
      <c r="E35" s="47">
        <v>1</v>
      </c>
      <c r="F35" s="46"/>
      <c r="G35" s="48">
        <v>214.66</v>
      </c>
      <c r="H35" s="48">
        <v>171.64</v>
      </c>
      <c r="I35" s="48">
        <v>124.09</v>
      </c>
      <c r="J35" s="48">
        <v>4.53</v>
      </c>
      <c r="K35" s="48">
        <v>28.93</v>
      </c>
      <c r="L35" s="48">
        <v>14.09</v>
      </c>
      <c r="M35" s="48">
        <v>39.7</v>
      </c>
      <c r="N35" s="48">
        <v>14.4</v>
      </c>
      <c r="O35" s="48"/>
      <c r="P35" s="48">
        <v>3.93</v>
      </c>
      <c r="Q35" s="48">
        <v>2.49</v>
      </c>
      <c r="R35" s="48">
        <v>17.88</v>
      </c>
      <c r="S35" s="48">
        <v>1</v>
      </c>
      <c r="T35" s="48">
        <v>3.32</v>
      </c>
      <c r="U35" s="48">
        <v>3.32</v>
      </c>
      <c r="V35" s="48"/>
    </row>
    <row r="36" s="36" customFormat="1" ht="19" customHeight="1" spans="1:22">
      <c r="A36" s="45" t="s">
        <v>57</v>
      </c>
      <c r="B36" s="46">
        <v>23</v>
      </c>
      <c r="C36" s="46">
        <v>8</v>
      </c>
      <c r="D36" s="46"/>
      <c r="E36" s="47">
        <v>1</v>
      </c>
      <c r="F36" s="46"/>
      <c r="G36" s="48">
        <v>395.2</v>
      </c>
      <c r="H36" s="48">
        <v>322.9</v>
      </c>
      <c r="I36" s="48">
        <v>234.61</v>
      </c>
      <c r="J36" s="48">
        <v>6.59</v>
      </c>
      <c r="K36" s="48">
        <v>54.87</v>
      </c>
      <c r="L36" s="48">
        <v>26.83</v>
      </c>
      <c r="M36" s="48">
        <v>64.31</v>
      </c>
      <c r="N36" s="48">
        <v>23.64</v>
      </c>
      <c r="O36" s="48"/>
      <c r="P36" s="48">
        <v>7.19</v>
      </c>
      <c r="Q36" s="48">
        <v>4.7</v>
      </c>
      <c r="R36" s="48">
        <v>27.78</v>
      </c>
      <c r="S36" s="48">
        <v>1</v>
      </c>
      <c r="T36" s="48">
        <v>7.99</v>
      </c>
      <c r="U36" s="48">
        <v>5.29</v>
      </c>
      <c r="V36" s="48">
        <v>2.7</v>
      </c>
    </row>
    <row r="37" s="36" customFormat="1" ht="19" customHeight="1" spans="1:22">
      <c r="A37" s="45" t="s">
        <v>58</v>
      </c>
      <c r="B37" s="46">
        <v>11</v>
      </c>
      <c r="C37" s="46">
        <v>2</v>
      </c>
      <c r="D37" s="46"/>
      <c r="E37" s="47">
        <v>1</v>
      </c>
      <c r="F37" s="46"/>
      <c r="G37" s="48">
        <v>157.58</v>
      </c>
      <c r="H37" s="48">
        <v>130.7</v>
      </c>
      <c r="I37" s="48">
        <v>94.81</v>
      </c>
      <c r="J37" s="48">
        <v>3.1</v>
      </c>
      <c r="K37" s="48">
        <v>22.04</v>
      </c>
      <c r="L37" s="48">
        <v>10.75</v>
      </c>
      <c r="M37" s="48">
        <v>25.55</v>
      </c>
      <c r="N37" s="48">
        <v>5.66</v>
      </c>
      <c r="O37" s="48"/>
      <c r="P37" s="48">
        <v>2.71</v>
      </c>
      <c r="Q37" s="48">
        <v>1.9</v>
      </c>
      <c r="R37" s="48">
        <v>14.28</v>
      </c>
      <c r="S37" s="48">
        <v>1</v>
      </c>
      <c r="T37" s="48">
        <v>1.33</v>
      </c>
      <c r="U37" s="48">
        <v>1.33</v>
      </c>
      <c r="V37" s="48"/>
    </row>
    <row r="38" s="36" customFormat="1" ht="19" customHeight="1" spans="1:22">
      <c r="A38" s="45" t="s">
        <v>59</v>
      </c>
      <c r="B38" s="46">
        <v>10</v>
      </c>
      <c r="C38" s="46">
        <v>5</v>
      </c>
      <c r="D38" s="46"/>
      <c r="E38" s="47">
        <v>1</v>
      </c>
      <c r="F38" s="46"/>
      <c r="G38" s="48">
        <v>152.75</v>
      </c>
      <c r="H38" s="48">
        <v>120.1</v>
      </c>
      <c r="I38" s="48">
        <v>86.83</v>
      </c>
      <c r="J38" s="48">
        <v>3.19</v>
      </c>
      <c r="K38" s="48">
        <v>20.23</v>
      </c>
      <c r="L38" s="48">
        <v>9.85</v>
      </c>
      <c r="M38" s="48">
        <v>26.98</v>
      </c>
      <c r="N38" s="48">
        <v>5.4</v>
      </c>
      <c r="O38" s="48"/>
      <c r="P38" s="48">
        <v>3</v>
      </c>
      <c r="Q38" s="48">
        <v>1.74</v>
      </c>
      <c r="R38" s="48">
        <v>15.84</v>
      </c>
      <c r="S38" s="48">
        <v>1</v>
      </c>
      <c r="T38" s="48">
        <v>5.67</v>
      </c>
      <c r="U38" s="48">
        <v>3.3</v>
      </c>
      <c r="V38" s="48">
        <v>2.37</v>
      </c>
    </row>
    <row r="39" s="36" customFormat="1" ht="19" customHeight="1" spans="1:22">
      <c r="A39" s="45" t="s">
        <v>60</v>
      </c>
      <c r="B39" s="46">
        <v>5</v>
      </c>
      <c r="C39" s="46"/>
      <c r="D39" s="46"/>
      <c r="E39" s="47">
        <v>1</v>
      </c>
      <c r="F39" s="46"/>
      <c r="G39" s="48">
        <v>61.38</v>
      </c>
      <c r="H39" s="48">
        <v>51.04</v>
      </c>
      <c r="I39" s="48">
        <v>37.11</v>
      </c>
      <c r="J39" s="48">
        <v>1.22</v>
      </c>
      <c r="K39" s="48">
        <v>8.54</v>
      </c>
      <c r="L39" s="48">
        <v>4.17</v>
      </c>
      <c r="M39" s="48">
        <v>10.34</v>
      </c>
      <c r="N39" s="48">
        <v>2.5</v>
      </c>
      <c r="O39" s="48"/>
      <c r="P39" s="48">
        <v>0.93</v>
      </c>
      <c r="Q39" s="48">
        <v>0.75</v>
      </c>
      <c r="R39" s="48">
        <v>5.16</v>
      </c>
      <c r="S39" s="48">
        <v>1</v>
      </c>
      <c r="T39" s="48"/>
      <c r="U39" s="48"/>
      <c r="V39" s="48"/>
    </row>
    <row r="40" s="36" customFormat="1" ht="19" customHeight="1" spans="1:22">
      <c r="A40" s="45" t="s">
        <v>61</v>
      </c>
      <c r="B40" s="46">
        <v>10</v>
      </c>
      <c r="C40" s="46">
        <v>2</v>
      </c>
      <c r="D40" s="46"/>
      <c r="E40" s="47">
        <v>1</v>
      </c>
      <c r="F40" s="46"/>
      <c r="G40" s="48">
        <v>141.53</v>
      </c>
      <c r="H40" s="48">
        <v>116.05</v>
      </c>
      <c r="I40" s="48">
        <v>84.05</v>
      </c>
      <c r="J40" s="48">
        <v>2.97</v>
      </c>
      <c r="K40" s="48">
        <v>19.52</v>
      </c>
      <c r="L40" s="48">
        <v>9.51</v>
      </c>
      <c r="M40" s="48">
        <v>24.15</v>
      </c>
      <c r="N40" s="48">
        <v>5.16</v>
      </c>
      <c r="O40" s="48"/>
      <c r="P40" s="48">
        <v>2.44</v>
      </c>
      <c r="Q40" s="48">
        <v>1.69</v>
      </c>
      <c r="R40" s="48">
        <v>13.86</v>
      </c>
      <c r="S40" s="48">
        <v>1</v>
      </c>
      <c r="T40" s="48">
        <v>1.33</v>
      </c>
      <c r="U40" s="48">
        <v>1.33</v>
      </c>
      <c r="V40" s="48"/>
    </row>
    <row r="41" s="36" customFormat="1" ht="19" customHeight="1" spans="1:22">
      <c r="A41" s="45" t="s">
        <v>62</v>
      </c>
      <c r="B41" s="46">
        <v>8</v>
      </c>
      <c r="C41" s="46">
        <v>6</v>
      </c>
      <c r="D41" s="46"/>
      <c r="E41" s="47">
        <v>1</v>
      </c>
      <c r="F41" s="46"/>
      <c r="G41" s="48">
        <v>125.51</v>
      </c>
      <c r="H41" s="48">
        <v>98.06</v>
      </c>
      <c r="I41" s="48">
        <v>70.95</v>
      </c>
      <c r="J41" s="48">
        <v>2.51</v>
      </c>
      <c r="K41" s="48">
        <v>16.54</v>
      </c>
      <c r="L41" s="48">
        <v>8.06</v>
      </c>
      <c r="M41" s="48">
        <v>23.47</v>
      </c>
      <c r="N41" s="48">
        <v>4.48</v>
      </c>
      <c r="O41" s="48"/>
      <c r="P41" s="48">
        <v>2.77</v>
      </c>
      <c r="Q41" s="48">
        <v>1.42</v>
      </c>
      <c r="R41" s="48">
        <v>13.8</v>
      </c>
      <c r="S41" s="48">
        <v>1</v>
      </c>
      <c r="T41" s="48">
        <v>3.98</v>
      </c>
      <c r="U41" s="48">
        <v>3.98</v>
      </c>
      <c r="V41" s="48"/>
    </row>
    <row r="42" s="36" customFormat="1" ht="19" customHeight="1" spans="1:22">
      <c r="A42" s="45" t="s">
        <v>63</v>
      </c>
      <c r="B42" s="46">
        <v>10</v>
      </c>
      <c r="C42" s="46">
        <v>4</v>
      </c>
      <c r="D42" s="46"/>
      <c r="E42" s="47">
        <v>1</v>
      </c>
      <c r="F42" s="46"/>
      <c r="G42" s="48">
        <v>152.36</v>
      </c>
      <c r="H42" s="48">
        <v>123.64</v>
      </c>
      <c r="I42" s="48">
        <v>89.34</v>
      </c>
      <c r="J42" s="48">
        <v>3.28</v>
      </c>
      <c r="K42" s="48">
        <v>20.87</v>
      </c>
      <c r="L42" s="48">
        <v>10.15</v>
      </c>
      <c r="M42" s="48">
        <v>26.07</v>
      </c>
      <c r="N42" s="48">
        <v>5.32</v>
      </c>
      <c r="O42" s="48"/>
      <c r="P42" s="48">
        <v>2.9</v>
      </c>
      <c r="Q42" s="48">
        <v>1.79</v>
      </c>
      <c r="R42" s="48">
        <v>15.06</v>
      </c>
      <c r="S42" s="48">
        <v>1</v>
      </c>
      <c r="T42" s="48">
        <v>2.65</v>
      </c>
      <c r="U42" s="48">
        <v>2.65</v>
      </c>
      <c r="V42" s="48"/>
    </row>
    <row r="43" s="36" customFormat="1" ht="19" customHeight="1" spans="1:22">
      <c r="A43" s="45" t="s">
        <v>64</v>
      </c>
      <c r="B43" s="46">
        <v>9</v>
      </c>
      <c r="C43" s="46"/>
      <c r="D43" s="46">
        <v>2598</v>
      </c>
      <c r="E43" s="47"/>
      <c r="F43" s="46"/>
      <c r="G43" s="48">
        <v>121.94</v>
      </c>
      <c r="H43" s="48">
        <v>95.61</v>
      </c>
      <c r="I43" s="48">
        <v>71.32</v>
      </c>
      <c r="J43" s="48"/>
      <c r="K43" s="48">
        <v>16.25</v>
      </c>
      <c r="L43" s="48">
        <v>8.04</v>
      </c>
      <c r="M43" s="48">
        <v>26.33</v>
      </c>
      <c r="N43" s="48">
        <v>9</v>
      </c>
      <c r="O43" s="48">
        <v>8.71</v>
      </c>
      <c r="P43" s="48">
        <v>1.79</v>
      </c>
      <c r="Q43" s="48">
        <v>1.43</v>
      </c>
      <c r="R43" s="48">
        <v>5.4</v>
      </c>
      <c r="S43" s="48"/>
      <c r="T43" s="48"/>
      <c r="U43" s="48"/>
      <c r="V43" s="48"/>
    </row>
    <row r="44" s="36" customFormat="1" ht="19" customHeight="1" spans="1:22">
      <c r="A44" s="45" t="s">
        <v>65</v>
      </c>
      <c r="B44" s="46">
        <v>397</v>
      </c>
      <c r="C44" s="46">
        <v>52</v>
      </c>
      <c r="D44" s="46"/>
      <c r="E44" s="47"/>
      <c r="F44" s="46"/>
      <c r="G44" s="48">
        <v>6521.24</v>
      </c>
      <c r="H44" s="48">
        <v>5068.03</v>
      </c>
      <c r="I44" s="48">
        <v>3694.97</v>
      </c>
      <c r="J44" s="48">
        <v>96.12</v>
      </c>
      <c r="K44" s="48">
        <v>856.35</v>
      </c>
      <c r="L44" s="48">
        <v>420.59</v>
      </c>
      <c r="M44" s="48">
        <v>1386.58</v>
      </c>
      <c r="N44" s="48">
        <v>952.8</v>
      </c>
      <c r="O44" s="48"/>
      <c r="P44" s="48"/>
      <c r="Q44" s="48">
        <v>73.9</v>
      </c>
      <c r="R44" s="48">
        <v>359.88</v>
      </c>
      <c r="S44" s="48"/>
      <c r="T44" s="48">
        <v>66.63</v>
      </c>
      <c r="U44" s="48">
        <v>43.99</v>
      </c>
      <c r="V44" s="48">
        <v>22.64</v>
      </c>
    </row>
    <row r="45" s="36" customFormat="1" ht="19" customHeight="1" spans="1:22">
      <c r="A45" s="45" t="s">
        <v>66</v>
      </c>
      <c r="B45" s="46"/>
      <c r="C45" s="46">
        <v>14</v>
      </c>
      <c r="D45" s="46"/>
      <c r="E45" s="47"/>
      <c r="F45" s="46"/>
      <c r="G45" s="48">
        <v>17.65</v>
      </c>
      <c r="H45" s="48"/>
      <c r="I45" s="48"/>
      <c r="J45" s="48"/>
      <c r="K45" s="48"/>
      <c r="L45" s="48"/>
      <c r="M45" s="48">
        <v>8.4</v>
      </c>
      <c r="N45" s="48"/>
      <c r="O45" s="48"/>
      <c r="P45" s="48"/>
      <c r="Q45" s="48"/>
      <c r="R45" s="48">
        <v>8.4</v>
      </c>
      <c r="S45" s="48"/>
      <c r="T45" s="48">
        <v>9.25</v>
      </c>
      <c r="U45" s="48">
        <v>9.25</v>
      </c>
      <c r="V45" s="48"/>
    </row>
    <row r="46" s="36" customFormat="1" ht="19" customHeight="1" spans="1:22">
      <c r="A46" s="45" t="s">
        <v>67</v>
      </c>
      <c r="B46" s="46">
        <v>4</v>
      </c>
      <c r="C46" s="46">
        <v>27</v>
      </c>
      <c r="D46" s="46"/>
      <c r="E46" s="47"/>
      <c r="F46" s="46"/>
      <c r="G46" s="48">
        <v>83.18</v>
      </c>
      <c r="H46" s="48">
        <v>37.75</v>
      </c>
      <c r="I46" s="48">
        <v>27.43</v>
      </c>
      <c r="J46" s="48">
        <v>0.97</v>
      </c>
      <c r="K46" s="48">
        <v>6.28</v>
      </c>
      <c r="L46" s="48">
        <v>3.07</v>
      </c>
      <c r="M46" s="48">
        <v>19.15</v>
      </c>
      <c r="N46" s="48"/>
      <c r="O46" s="48"/>
      <c r="P46" s="48"/>
      <c r="Q46" s="48">
        <v>0.55</v>
      </c>
      <c r="R46" s="48">
        <v>18.6</v>
      </c>
      <c r="S46" s="48"/>
      <c r="T46" s="48">
        <v>26.28</v>
      </c>
      <c r="U46" s="48">
        <v>17.85</v>
      </c>
      <c r="V46" s="48">
        <v>8.43</v>
      </c>
    </row>
    <row r="47" s="36" customFormat="1" ht="19" customHeight="1" spans="1:22">
      <c r="A47" s="45" t="s">
        <v>68</v>
      </c>
      <c r="B47" s="46">
        <v>53</v>
      </c>
      <c r="C47" s="46">
        <v>18</v>
      </c>
      <c r="D47" s="46"/>
      <c r="E47" s="47"/>
      <c r="F47" s="46"/>
      <c r="G47" s="48">
        <v>878.5</v>
      </c>
      <c r="H47" s="48">
        <v>703.78</v>
      </c>
      <c r="I47" s="48">
        <v>511.18</v>
      </c>
      <c r="J47" s="48">
        <v>15.28</v>
      </c>
      <c r="K47" s="48">
        <v>119.03</v>
      </c>
      <c r="L47" s="48">
        <v>58.29</v>
      </c>
      <c r="M47" s="48">
        <v>162.81</v>
      </c>
      <c r="N47" s="48">
        <v>95.4</v>
      </c>
      <c r="O47" s="48"/>
      <c r="P47" s="48"/>
      <c r="Q47" s="48">
        <v>10.23</v>
      </c>
      <c r="R47" s="48">
        <v>57.18</v>
      </c>
      <c r="S47" s="48"/>
      <c r="T47" s="48">
        <v>11.91</v>
      </c>
      <c r="U47" s="48">
        <v>11.91</v>
      </c>
      <c r="V47" s="48"/>
    </row>
    <row r="48" s="36" customFormat="1" ht="19" customHeight="1" spans="1:22">
      <c r="A48" s="45" t="s">
        <v>69</v>
      </c>
      <c r="B48" s="46">
        <v>28</v>
      </c>
      <c r="C48" s="46">
        <v>15</v>
      </c>
      <c r="D48" s="46">
        <v>1809.16</v>
      </c>
      <c r="E48" s="47">
        <v>1</v>
      </c>
      <c r="F48" s="46"/>
      <c r="G48" s="48">
        <v>404.52</v>
      </c>
      <c r="H48" s="48">
        <v>325.77</v>
      </c>
      <c r="I48" s="48">
        <v>236.06</v>
      </c>
      <c r="J48" s="48">
        <v>8.25</v>
      </c>
      <c r="K48" s="48">
        <v>54.74</v>
      </c>
      <c r="L48" s="48">
        <v>26.72</v>
      </c>
      <c r="M48" s="48">
        <v>67.12</v>
      </c>
      <c r="N48" s="48">
        <v>15.2</v>
      </c>
      <c r="O48" s="48">
        <v>6.07</v>
      </c>
      <c r="P48" s="48">
        <v>8.38</v>
      </c>
      <c r="Q48" s="48">
        <v>4.73</v>
      </c>
      <c r="R48" s="48">
        <v>31.74</v>
      </c>
      <c r="S48" s="48">
        <v>1</v>
      </c>
      <c r="T48" s="48">
        <v>11.63</v>
      </c>
      <c r="U48" s="48">
        <v>9.92</v>
      </c>
      <c r="V48" s="48">
        <v>1.71</v>
      </c>
    </row>
    <row r="49" s="36" customFormat="1" ht="19" customHeight="1" spans="1:22">
      <c r="A49" s="45" t="s">
        <v>70</v>
      </c>
      <c r="B49" s="46">
        <v>94</v>
      </c>
      <c r="C49" s="46"/>
      <c r="D49" s="46">
        <v>7952</v>
      </c>
      <c r="E49" s="47"/>
      <c r="F49" s="46"/>
      <c r="G49" s="48">
        <v>1250.12</v>
      </c>
      <c r="H49" s="48">
        <v>1131.12</v>
      </c>
      <c r="I49" s="48">
        <v>798.98</v>
      </c>
      <c r="J49" s="48"/>
      <c r="K49" s="48">
        <v>241.67</v>
      </c>
      <c r="L49" s="48">
        <v>90.47</v>
      </c>
      <c r="M49" s="48">
        <v>119</v>
      </c>
      <c r="N49" s="48"/>
      <c r="O49" s="48">
        <v>26.64</v>
      </c>
      <c r="P49" s="48">
        <v>19.98</v>
      </c>
      <c r="Q49" s="48">
        <v>15.98</v>
      </c>
      <c r="R49" s="48">
        <v>56.4</v>
      </c>
      <c r="S49" s="48"/>
      <c r="T49" s="48"/>
      <c r="U49" s="48"/>
      <c r="V49" s="48"/>
    </row>
    <row r="50" s="36" customFormat="1" ht="19" customHeight="1" spans="1:22">
      <c r="A50" s="45" t="s">
        <v>71</v>
      </c>
      <c r="B50" s="46">
        <v>19</v>
      </c>
      <c r="C50" s="46"/>
      <c r="D50" s="46">
        <v>5609</v>
      </c>
      <c r="E50" s="47"/>
      <c r="F50" s="46"/>
      <c r="G50" s="48">
        <v>245.5</v>
      </c>
      <c r="H50" s="48">
        <v>213.27</v>
      </c>
      <c r="I50" s="48">
        <v>150.85</v>
      </c>
      <c r="J50" s="48"/>
      <c r="K50" s="48">
        <v>45.41</v>
      </c>
      <c r="L50" s="48">
        <v>17.01</v>
      </c>
      <c r="M50" s="48">
        <v>32.23</v>
      </c>
      <c r="N50" s="48"/>
      <c r="O50" s="48">
        <v>14.03</v>
      </c>
      <c r="P50" s="48">
        <v>3.78</v>
      </c>
      <c r="Q50" s="48">
        <v>3.02</v>
      </c>
      <c r="R50" s="48">
        <v>11.4</v>
      </c>
      <c r="S50" s="48"/>
      <c r="T50" s="48"/>
      <c r="U50" s="48"/>
      <c r="V50" s="48"/>
    </row>
    <row r="51" s="36" customFormat="1" ht="19" customHeight="1" spans="1:22">
      <c r="A51" s="45" t="s">
        <v>72</v>
      </c>
      <c r="B51" s="46">
        <v>28</v>
      </c>
      <c r="C51" s="46"/>
      <c r="D51" s="46">
        <v>6150</v>
      </c>
      <c r="E51" s="47"/>
      <c r="F51" s="46"/>
      <c r="G51" s="48">
        <v>369.08</v>
      </c>
      <c r="H51" s="48">
        <v>325.32</v>
      </c>
      <c r="I51" s="48">
        <v>229.96</v>
      </c>
      <c r="J51" s="48"/>
      <c r="K51" s="48">
        <v>69.38</v>
      </c>
      <c r="L51" s="48">
        <v>25.98</v>
      </c>
      <c r="M51" s="48">
        <v>43.76</v>
      </c>
      <c r="N51" s="48"/>
      <c r="O51" s="48">
        <v>16.61</v>
      </c>
      <c r="P51" s="48">
        <v>5.75</v>
      </c>
      <c r="Q51" s="48">
        <v>4.6</v>
      </c>
      <c r="R51" s="48">
        <v>16.8</v>
      </c>
      <c r="S51" s="48"/>
      <c r="T51" s="48"/>
      <c r="U51" s="48"/>
      <c r="V51" s="48"/>
    </row>
    <row r="52" s="36" customFormat="1" ht="19" customHeight="1" spans="1:22">
      <c r="A52" s="45" t="s">
        <v>73</v>
      </c>
      <c r="B52" s="46">
        <v>68</v>
      </c>
      <c r="C52" s="46"/>
      <c r="D52" s="46">
        <v>4908</v>
      </c>
      <c r="E52" s="47"/>
      <c r="F52" s="46"/>
      <c r="G52" s="48">
        <v>875.47</v>
      </c>
      <c r="H52" s="48">
        <v>832.56</v>
      </c>
      <c r="I52" s="48">
        <v>587.88</v>
      </c>
      <c r="J52" s="48"/>
      <c r="K52" s="48">
        <v>178.05</v>
      </c>
      <c r="L52" s="48">
        <v>66.63</v>
      </c>
      <c r="M52" s="48">
        <v>42.91</v>
      </c>
      <c r="N52" s="48"/>
      <c r="O52" s="48">
        <v>16.45</v>
      </c>
      <c r="P52" s="48">
        <v>14.7</v>
      </c>
      <c r="Q52" s="48">
        <v>11.76</v>
      </c>
      <c r="R52" s="48"/>
      <c r="S52" s="48"/>
      <c r="T52" s="48"/>
      <c r="U52" s="48"/>
      <c r="V52" s="48"/>
    </row>
    <row r="53" s="36" customFormat="1" ht="19" customHeight="1" spans="1:22">
      <c r="A53" s="45" t="s">
        <v>74</v>
      </c>
      <c r="B53" s="46">
        <v>22</v>
      </c>
      <c r="C53" s="46"/>
      <c r="D53" s="46">
        <v>4150</v>
      </c>
      <c r="E53" s="47"/>
      <c r="F53" s="46"/>
      <c r="G53" s="48">
        <v>275.24</v>
      </c>
      <c r="H53" s="48">
        <v>243.88</v>
      </c>
      <c r="I53" s="48">
        <v>172.55</v>
      </c>
      <c r="J53" s="48"/>
      <c r="K53" s="48">
        <v>51.89</v>
      </c>
      <c r="L53" s="48">
        <v>19.44</v>
      </c>
      <c r="M53" s="48">
        <v>31.36</v>
      </c>
      <c r="N53" s="48"/>
      <c r="O53" s="48">
        <v>10.38</v>
      </c>
      <c r="P53" s="48">
        <v>4.32</v>
      </c>
      <c r="Q53" s="48">
        <v>3.46</v>
      </c>
      <c r="R53" s="48">
        <v>13.2</v>
      </c>
      <c r="S53" s="48"/>
      <c r="T53" s="48"/>
      <c r="U53" s="48"/>
      <c r="V53" s="48"/>
    </row>
    <row r="54" s="36" customFormat="1" ht="19" customHeight="1" spans="1:22">
      <c r="A54" s="45" t="s">
        <v>75</v>
      </c>
      <c r="B54" s="46">
        <v>61</v>
      </c>
      <c r="C54" s="46"/>
      <c r="D54" s="46">
        <v>9500</v>
      </c>
      <c r="E54" s="47"/>
      <c r="F54" s="46"/>
      <c r="G54" s="48">
        <v>780.4</v>
      </c>
      <c r="H54" s="48">
        <v>697.84</v>
      </c>
      <c r="I54" s="48">
        <v>493.45</v>
      </c>
      <c r="J54" s="48"/>
      <c r="K54" s="48">
        <v>148.69</v>
      </c>
      <c r="L54" s="48">
        <v>55.7</v>
      </c>
      <c r="M54" s="48">
        <v>82.56</v>
      </c>
      <c r="N54" s="48"/>
      <c r="O54" s="48">
        <v>23.75</v>
      </c>
      <c r="P54" s="48">
        <v>12.34</v>
      </c>
      <c r="Q54" s="48">
        <v>9.87</v>
      </c>
      <c r="R54" s="48">
        <v>36.6</v>
      </c>
      <c r="S54" s="48"/>
      <c r="T54" s="48"/>
      <c r="U54" s="48"/>
      <c r="V54" s="48"/>
    </row>
    <row r="55" s="36" customFormat="1" ht="19" customHeight="1" spans="1:22">
      <c r="A55" s="45" t="s">
        <v>76</v>
      </c>
      <c r="B55" s="46">
        <v>135</v>
      </c>
      <c r="C55" s="46"/>
      <c r="D55" s="46">
        <v>32106</v>
      </c>
      <c r="E55" s="47"/>
      <c r="F55" s="46">
        <v>42</v>
      </c>
      <c r="G55" s="48">
        <v>2042.77</v>
      </c>
      <c r="H55" s="48">
        <v>1781.38</v>
      </c>
      <c r="I55" s="48">
        <v>1324.32</v>
      </c>
      <c r="J55" s="48"/>
      <c r="K55" s="48">
        <v>305.92</v>
      </c>
      <c r="L55" s="48">
        <v>151.14</v>
      </c>
      <c r="M55" s="48">
        <v>248.16</v>
      </c>
      <c r="N55" s="48"/>
      <c r="O55" s="48">
        <v>107.56</v>
      </c>
      <c r="P55" s="48">
        <v>33.11</v>
      </c>
      <c r="Q55" s="48">
        <v>26.49</v>
      </c>
      <c r="R55" s="48">
        <v>81</v>
      </c>
      <c r="S55" s="48"/>
      <c r="T55" s="48">
        <v>13.23</v>
      </c>
      <c r="U55" s="48"/>
      <c r="V55" s="48">
        <v>13.23</v>
      </c>
    </row>
    <row r="56" s="36" customFormat="1" ht="19" customHeight="1" spans="1:22">
      <c r="A56" s="45" t="s">
        <v>77</v>
      </c>
      <c r="B56" s="46">
        <v>115</v>
      </c>
      <c r="C56" s="46"/>
      <c r="D56" s="46">
        <v>17315</v>
      </c>
      <c r="E56" s="47"/>
      <c r="F56" s="46">
        <v>32</v>
      </c>
      <c r="G56" s="48">
        <v>1660.67</v>
      </c>
      <c r="H56" s="48">
        <v>1479.77</v>
      </c>
      <c r="I56" s="48">
        <v>1100.54</v>
      </c>
      <c r="J56" s="48"/>
      <c r="K56" s="48">
        <v>253.79</v>
      </c>
      <c r="L56" s="48">
        <v>125.44</v>
      </c>
      <c r="M56" s="48">
        <v>176.55</v>
      </c>
      <c r="N56" s="48"/>
      <c r="O56" s="48">
        <v>58.01</v>
      </c>
      <c r="P56" s="48">
        <v>27.52</v>
      </c>
      <c r="Q56" s="48">
        <v>22.02</v>
      </c>
      <c r="R56" s="48">
        <v>69</v>
      </c>
      <c r="S56" s="48"/>
      <c r="T56" s="48">
        <v>4.35</v>
      </c>
      <c r="U56" s="48"/>
      <c r="V56" s="48">
        <v>4.35</v>
      </c>
    </row>
    <row r="57" s="36" customFormat="1" ht="19" customHeight="1" spans="1:22">
      <c r="A57" s="45" t="s">
        <v>78</v>
      </c>
      <c r="B57" s="46">
        <v>121</v>
      </c>
      <c r="C57" s="46"/>
      <c r="D57" s="46">
        <v>18800</v>
      </c>
      <c r="E57" s="47"/>
      <c r="F57" s="46">
        <v>31</v>
      </c>
      <c r="G57" s="48">
        <v>1829.92</v>
      </c>
      <c r="H57" s="48">
        <v>1620.45</v>
      </c>
      <c r="I57" s="48">
        <v>1204.42</v>
      </c>
      <c r="J57" s="48"/>
      <c r="K57" s="48">
        <v>278.47</v>
      </c>
      <c r="L57" s="48">
        <v>137.56</v>
      </c>
      <c r="M57" s="48">
        <v>189.79</v>
      </c>
      <c r="N57" s="48"/>
      <c r="O57" s="48">
        <v>62.98</v>
      </c>
      <c r="P57" s="48">
        <v>30.12</v>
      </c>
      <c r="Q57" s="48">
        <v>24.09</v>
      </c>
      <c r="R57" s="48">
        <v>72.6</v>
      </c>
      <c r="S57" s="48"/>
      <c r="T57" s="48">
        <v>19.68</v>
      </c>
      <c r="U57" s="48"/>
      <c r="V57" s="48">
        <v>19.68</v>
      </c>
    </row>
    <row r="58" s="36" customFormat="1" ht="19" customHeight="1" spans="1:22">
      <c r="A58" s="45" t="s">
        <v>79</v>
      </c>
      <c r="B58" s="46">
        <v>29</v>
      </c>
      <c r="C58" s="46"/>
      <c r="D58" s="46">
        <v>8083.23</v>
      </c>
      <c r="E58" s="47"/>
      <c r="F58" s="46">
        <v>11</v>
      </c>
      <c r="G58" s="48">
        <v>463.73</v>
      </c>
      <c r="H58" s="48">
        <v>405.22</v>
      </c>
      <c r="I58" s="48">
        <v>300.98</v>
      </c>
      <c r="J58" s="48"/>
      <c r="K58" s="48">
        <v>69.79</v>
      </c>
      <c r="L58" s="48">
        <v>34.45</v>
      </c>
      <c r="M58" s="48">
        <v>52.78</v>
      </c>
      <c r="N58" s="48"/>
      <c r="O58" s="48">
        <v>21.83</v>
      </c>
      <c r="P58" s="48">
        <v>7.53</v>
      </c>
      <c r="Q58" s="48">
        <v>6.02</v>
      </c>
      <c r="R58" s="48">
        <v>17.4</v>
      </c>
      <c r="S58" s="48"/>
      <c r="T58" s="48">
        <v>5.73</v>
      </c>
      <c r="U58" s="48"/>
      <c r="V58" s="48">
        <v>5.73</v>
      </c>
    </row>
    <row r="59" s="36" customFormat="1" ht="19" customHeight="1" spans="1:22">
      <c r="A59" s="45" t="s">
        <v>80</v>
      </c>
      <c r="B59" s="46">
        <v>103</v>
      </c>
      <c r="C59" s="46"/>
      <c r="D59" s="46">
        <v>14500</v>
      </c>
      <c r="E59" s="47"/>
      <c r="F59" s="46">
        <v>52</v>
      </c>
      <c r="G59" s="48">
        <v>1441.94</v>
      </c>
      <c r="H59" s="48">
        <v>1297.74</v>
      </c>
      <c r="I59" s="48">
        <v>965.47</v>
      </c>
      <c r="J59" s="48"/>
      <c r="K59" s="48">
        <v>222.34</v>
      </c>
      <c r="L59" s="48">
        <v>109.93</v>
      </c>
      <c r="M59" s="48">
        <v>141.5</v>
      </c>
      <c r="N59" s="48"/>
      <c r="O59" s="48">
        <v>36.25</v>
      </c>
      <c r="P59" s="48">
        <v>24.14</v>
      </c>
      <c r="Q59" s="48">
        <v>19.31</v>
      </c>
      <c r="R59" s="48">
        <v>61.8</v>
      </c>
      <c r="S59" s="48"/>
      <c r="T59" s="48">
        <v>2.7</v>
      </c>
      <c r="U59" s="48"/>
      <c r="V59" s="48">
        <v>2.7</v>
      </c>
    </row>
    <row r="60" s="36" customFormat="1" ht="19" customHeight="1" spans="1:22">
      <c r="A60" s="45" t="s">
        <v>81</v>
      </c>
      <c r="B60" s="46">
        <v>119</v>
      </c>
      <c r="C60" s="46"/>
      <c r="D60" s="46">
        <v>22381.04</v>
      </c>
      <c r="E60" s="47"/>
      <c r="F60" s="46">
        <v>46</v>
      </c>
      <c r="G60" s="48">
        <v>1762.86</v>
      </c>
      <c r="H60" s="48">
        <v>1564.52</v>
      </c>
      <c r="I60" s="48">
        <v>1163.18</v>
      </c>
      <c r="J60" s="48"/>
      <c r="K60" s="48">
        <v>268.61</v>
      </c>
      <c r="L60" s="48">
        <v>132.73</v>
      </c>
      <c r="M60" s="48">
        <v>179.71</v>
      </c>
      <c r="N60" s="48"/>
      <c r="O60" s="48">
        <v>55.96</v>
      </c>
      <c r="P60" s="48">
        <v>29.08</v>
      </c>
      <c r="Q60" s="48">
        <v>23.27</v>
      </c>
      <c r="R60" s="48">
        <v>71.4</v>
      </c>
      <c r="S60" s="48"/>
      <c r="T60" s="48">
        <v>18.63</v>
      </c>
      <c r="U60" s="48"/>
      <c r="V60" s="48">
        <v>18.63</v>
      </c>
    </row>
    <row r="61" s="36" customFormat="1" ht="19" customHeight="1" spans="1:22">
      <c r="A61" s="45" t="s">
        <v>82</v>
      </c>
      <c r="B61" s="46">
        <v>103</v>
      </c>
      <c r="C61" s="46"/>
      <c r="D61" s="46">
        <v>24908</v>
      </c>
      <c r="E61" s="47"/>
      <c r="F61" s="46">
        <v>42</v>
      </c>
      <c r="G61" s="48">
        <v>1487.77</v>
      </c>
      <c r="H61" s="48">
        <v>1311.95</v>
      </c>
      <c r="I61" s="48">
        <v>975.88</v>
      </c>
      <c r="J61" s="48"/>
      <c r="K61" s="48">
        <v>224.9</v>
      </c>
      <c r="L61" s="48">
        <v>111.17</v>
      </c>
      <c r="M61" s="48">
        <v>167.99</v>
      </c>
      <c r="N61" s="48"/>
      <c r="O61" s="48">
        <v>62.27</v>
      </c>
      <c r="P61" s="48">
        <v>24.4</v>
      </c>
      <c r="Q61" s="48">
        <v>19.52</v>
      </c>
      <c r="R61" s="48">
        <v>61.8</v>
      </c>
      <c r="S61" s="48"/>
      <c r="T61" s="48">
        <v>7.83</v>
      </c>
      <c r="U61" s="48"/>
      <c r="V61" s="48">
        <v>7.83</v>
      </c>
    </row>
    <row r="62" s="36" customFormat="1" ht="19" customHeight="1" spans="1:22">
      <c r="A62" s="45" t="s">
        <v>83</v>
      </c>
      <c r="B62" s="46">
        <v>28</v>
      </c>
      <c r="C62" s="46"/>
      <c r="D62" s="46">
        <v>6645.04</v>
      </c>
      <c r="E62" s="47"/>
      <c r="F62" s="46">
        <v>9</v>
      </c>
      <c r="G62" s="48">
        <v>393.92</v>
      </c>
      <c r="H62" s="48">
        <v>343.35</v>
      </c>
      <c r="I62" s="48">
        <v>255.54</v>
      </c>
      <c r="J62" s="48"/>
      <c r="K62" s="48">
        <v>58.76</v>
      </c>
      <c r="L62" s="48">
        <v>29.05</v>
      </c>
      <c r="M62" s="48">
        <v>50.57</v>
      </c>
      <c r="N62" s="48"/>
      <c r="O62" s="48">
        <v>22.26</v>
      </c>
      <c r="P62" s="48">
        <v>6.39</v>
      </c>
      <c r="Q62" s="48">
        <v>5.12</v>
      </c>
      <c r="R62" s="48">
        <v>16.8</v>
      </c>
      <c r="S62" s="48"/>
      <c r="T62" s="48"/>
      <c r="U62" s="48"/>
      <c r="V62" s="48"/>
    </row>
    <row r="63" s="36" customFormat="1" ht="19" customHeight="1" spans="1:22">
      <c r="A63" s="45" t="s">
        <v>84</v>
      </c>
      <c r="B63" s="46">
        <v>113</v>
      </c>
      <c r="C63" s="46"/>
      <c r="D63" s="46">
        <v>36393.8</v>
      </c>
      <c r="E63" s="47"/>
      <c r="F63" s="46">
        <v>32</v>
      </c>
      <c r="G63" s="48">
        <v>1604.17</v>
      </c>
      <c r="H63" s="48">
        <v>1382.63</v>
      </c>
      <c r="I63" s="48">
        <v>1029.11</v>
      </c>
      <c r="J63" s="48"/>
      <c r="K63" s="48">
        <v>236.54</v>
      </c>
      <c r="L63" s="48">
        <v>116.98</v>
      </c>
      <c r="M63" s="48">
        <v>212.39</v>
      </c>
      <c r="N63" s="48"/>
      <c r="O63" s="48">
        <v>98.27</v>
      </c>
      <c r="P63" s="48">
        <v>25.73</v>
      </c>
      <c r="Q63" s="48">
        <v>20.59</v>
      </c>
      <c r="R63" s="48">
        <v>67.8</v>
      </c>
      <c r="S63" s="48"/>
      <c r="T63" s="48">
        <v>9.15</v>
      </c>
      <c r="U63" s="48"/>
      <c r="V63" s="48">
        <v>9.15</v>
      </c>
    </row>
    <row r="64" s="36" customFormat="1" ht="19" customHeight="1" spans="1:22">
      <c r="A64" s="45" t="s">
        <v>85</v>
      </c>
      <c r="B64" s="46">
        <v>140</v>
      </c>
      <c r="C64" s="46"/>
      <c r="D64" s="46">
        <v>23248</v>
      </c>
      <c r="E64" s="47"/>
      <c r="F64" s="46">
        <v>25</v>
      </c>
      <c r="G64" s="48">
        <v>2045.13</v>
      </c>
      <c r="H64" s="48">
        <v>1814.09</v>
      </c>
      <c r="I64" s="48">
        <v>1349.03</v>
      </c>
      <c r="J64" s="48"/>
      <c r="K64" s="48">
        <v>311.24</v>
      </c>
      <c r="L64" s="48">
        <v>153.82</v>
      </c>
      <c r="M64" s="48">
        <v>222.61</v>
      </c>
      <c r="N64" s="48"/>
      <c r="O64" s="48">
        <v>77.89</v>
      </c>
      <c r="P64" s="48">
        <v>33.73</v>
      </c>
      <c r="Q64" s="48">
        <v>26.99</v>
      </c>
      <c r="R64" s="48">
        <v>84</v>
      </c>
      <c r="S64" s="48"/>
      <c r="T64" s="48">
        <v>8.43</v>
      </c>
      <c r="U64" s="48"/>
      <c r="V64" s="48">
        <v>8.43</v>
      </c>
    </row>
    <row r="65" s="36" customFormat="1" ht="19" customHeight="1" spans="1:22">
      <c r="A65" s="45" t="s">
        <v>86</v>
      </c>
      <c r="B65" s="46">
        <v>130</v>
      </c>
      <c r="C65" s="46"/>
      <c r="D65" s="46">
        <v>18057.69</v>
      </c>
      <c r="E65" s="47"/>
      <c r="F65" s="46">
        <v>28</v>
      </c>
      <c r="G65" s="48">
        <v>1955.11</v>
      </c>
      <c r="H65" s="48">
        <v>1728.59</v>
      </c>
      <c r="I65" s="48">
        <v>1284.93</v>
      </c>
      <c r="J65" s="48"/>
      <c r="K65" s="48">
        <v>296.96</v>
      </c>
      <c r="L65" s="48">
        <v>146.7</v>
      </c>
      <c r="M65" s="48">
        <v>196.34</v>
      </c>
      <c r="N65" s="48"/>
      <c r="O65" s="48">
        <v>60.5</v>
      </c>
      <c r="P65" s="48">
        <v>32.13</v>
      </c>
      <c r="Q65" s="48">
        <v>25.71</v>
      </c>
      <c r="R65" s="48">
        <v>78</v>
      </c>
      <c r="S65" s="48"/>
      <c r="T65" s="48">
        <v>30.18</v>
      </c>
      <c r="U65" s="48"/>
      <c r="V65" s="48">
        <v>30.18</v>
      </c>
    </row>
    <row r="66" s="36" customFormat="1" ht="19" customHeight="1" spans="1:22">
      <c r="A66" s="45" t="s">
        <v>87</v>
      </c>
      <c r="B66" s="46">
        <v>112</v>
      </c>
      <c r="C66" s="46"/>
      <c r="D66" s="46">
        <v>36242</v>
      </c>
      <c r="E66" s="47"/>
      <c r="F66" s="46">
        <v>21</v>
      </c>
      <c r="G66" s="48">
        <v>1691.98</v>
      </c>
      <c r="H66" s="48">
        <v>1450.4</v>
      </c>
      <c r="I66" s="48">
        <v>1078.59</v>
      </c>
      <c r="J66" s="48"/>
      <c r="K66" s="48">
        <v>248.83</v>
      </c>
      <c r="L66" s="48">
        <v>122.98</v>
      </c>
      <c r="M66" s="48">
        <v>237.17</v>
      </c>
      <c r="N66" s="48"/>
      <c r="O66" s="48">
        <v>121.42</v>
      </c>
      <c r="P66" s="48">
        <v>26.97</v>
      </c>
      <c r="Q66" s="48">
        <v>21.58</v>
      </c>
      <c r="R66" s="48">
        <v>67.2</v>
      </c>
      <c r="S66" s="48"/>
      <c r="T66" s="48">
        <v>4.41</v>
      </c>
      <c r="U66" s="48"/>
      <c r="V66" s="48">
        <v>4.41</v>
      </c>
    </row>
    <row r="67" s="36" customFormat="1" ht="19" customHeight="1" spans="1:22">
      <c r="A67" s="45" t="s">
        <v>88</v>
      </c>
      <c r="B67" s="46">
        <v>165</v>
      </c>
      <c r="C67" s="46"/>
      <c r="D67" s="46">
        <v>16527</v>
      </c>
      <c r="E67" s="47"/>
      <c r="F67" s="46">
        <v>30</v>
      </c>
      <c r="G67" s="48">
        <v>2456.45</v>
      </c>
      <c r="H67" s="48">
        <v>2217.06</v>
      </c>
      <c r="I67" s="48">
        <v>1647.78</v>
      </c>
      <c r="J67" s="48"/>
      <c r="K67" s="48">
        <v>381.05</v>
      </c>
      <c r="L67" s="48">
        <v>188.23</v>
      </c>
      <c r="M67" s="48">
        <v>228.53</v>
      </c>
      <c r="N67" s="48"/>
      <c r="O67" s="48">
        <v>55.37</v>
      </c>
      <c r="P67" s="48">
        <v>41.2</v>
      </c>
      <c r="Q67" s="48">
        <v>32.96</v>
      </c>
      <c r="R67" s="48">
        <v>99</v>
      </c>
      <c r="S67" s="48"/>
      <c r="T67" s="48">
        <v>10.86</v>
      </c>
      <c r="U67" s="48"/>
      <c r="V67" s="48">
        <v>10.86</v>
      </c>
    </row>
    <row r="68" s="36" customFormat="1" ht="19" customHeight="1" spans="1:22">
      <c r="A68" s="45" t="s">
        <v>89</v>
      </c>
      <c r="B68" s="46">
        <v>155</v>
      </c>
      <c r="C68" s="46"/>
      <c r="D68" s="46">
        <v>45826.18</v>
      </c>
      <c r="E68" s="47"/>
      <c r="F68" s="46"/>
      <c r="G68" s="48">
        <v>2274.92</v>
      </c>
      <c r="H68" s="48">
        <v>1961.48</v>
      </c>
      <c r="I68" s="48">
        <v>1459.17</v>
      </c>
      <c r="J68" s="48"/>
      <c r="K68" s="48">
        <v>336.13</v>
      </c>
      <c r="L68" s="48">
        <v>166.18</v>
      </c>
      <c r="M68" s="48">
        <v>311.07</v>
      </c>
      <c r="N68" s="48"/>
      <c r="O68" s="48">
        <v>152.4</v>
      </c>
      <c r="P68" s="48">
        <v>36.48</v>
      </c>
      <c r="Q68" s="48">
        <v>29.19</v>
      </c>
      <c r="R68" s="48">
        <v>93</v>
      </c>
      <c r="S68" s="48"/>
      <c r="T68" s="48">
        <v>2.37</v>
      </c>
      <c r="U68" s="48"/>
      <c r="V68" s="48">
        <v>2.37</v>
      </c>
    </row>
    <row r="69" s="36" customFormat="1" ht="19" customHeight="1" spans="1:22">
      <c r="A69" s="45" t="s">
        <v>90</v>
      </c>
      <c r="B69" s="46">
        <v>56</v>
      </c>
      <c r="C69" s="46"/>
      <c r="D69" s="46"/>
      <c r="E69" s="47"/>
      <c r="F69" s="46"/>
      <c r="G69" s="48">
        <v>915.31</v>
      </c>
      <c r="H69" s="48">
        <v>816.24</v>
      </c>
      <c r="I69" s="48">
        <v>605.93</v>
      </c>
      <c r="J69" s="48"/>
      <c r="K69" s="48">
        <v>140.82</v>
      </c>
      <c r="L69" s="48">
        <v>69.49</v>
      </c>
      <c r="M69" s="48">
        <v>88.87</v>
      </c>
      <c r="N69" s="48">
        <v>28</v>
      </c>
      <c r="O69" s="48"/>
      <c r="P69" s="48">
        <v>15.15</v>
      </c>
      <c r="Q69" s="48">
        <v>12.12</v>
      </c>
      <c r="R69" s="48">
        <v>33.6</v>
      </c>
      <c r="S69" s="48"/>
      <c r="T69" s="48">
        <v>10.2</v>
      </c>
      <c r="U69" s="48"/>
      <c r="V69" s="48">
        <v>10.2</v>
      </c>
    </row>
    <row r="70" s="36" customFormat="1" ht="19" customHeight="1" spans="1:22">
      <c r="A70" s="45" t="s">
        <v>91</v>
      </c>
      <c r="B70" s="46">
        <v>80</v>
      </c>
      <c r="C70" s="46"/>
      <c r="D70" s="46">
        <v>3605</v>
      </c>
      <c r="E70" s="47"/>
      <c r="F70" s="46"/>
      <c r="G70" s="48">
        <v>1010.26</v>
      </c>
      <c r="H70" s="48">
        <v>920.87</v>
      </c>
      <c r="I70" s="48">
        <v>651.08</v>
      </c>
      <c r="J70" s="48"/>
      <c r="K70" s="48">
        <v>196.27</v>
      </c>
      <c r="L70" s="48">
        <v>73.52</v>
      </c>
      <c r="M70" s="48">
        <v>89.39</v>
      </c>
      <c r="N70" s="48"/>
      <c r="O70" s="48">
        <v>12.08</v>
      </c>
      <c r="P70" s="48">
        <v>16.28</v>
      </c>
      <c r="Q70" s="48">
        <v>13.03</v>
      </c>
      <c r="R70" s="48">
        <v>48</v>
      </c>
      <c r="S70" s="48"/>
      <c r="T70" s="48"/>
      <c r="U70" s="48"/>
      <c r="V70" s="48"/>
    </row>
    <row r="71" s="36" customFormat="1" ht="19" customHeight="1" spans="1:22">
      <c r="A71" s="45" t="s">
        <v>92</v>
      </c>
      <c r="B71" s="46">
        <v>10</v>
      </c>
      <c r="C71" s="46"/>
      <c r="D71" s="46"/>
      <c r="E71" s="47"/>
      <c r="F71" s="46">
        <v>1</v>
      </c>
      <c r="G71" s="48">
        <v>156.98</v>
      </c>
      <c r="H71" s="48">
        <v>141.25</v>
      </c>
      <c r="I71" s="48">
        <v>104.88</v>
      </c>
      <c r="J71" s="48"/>
      <c r="K71" s="48">
        <v>24.36</v>
      </c>
      <c r="L71" s="48">
        <v>12.01</v>
      </c>
      <c r="M71" s="48">
        <v>15.73</v>
      </c>
      <c r="N71" s="48">
        <v>5</v>
      </c>
      <c r="O71" s="48"/>
      <c r="P71" s="48">
        <v>2.63</v>
      </c>
      <c r="Q71" s="48">
        <v>2.1</v>
      </c>
      <c r="R71" s="48">
        <v>6</v>
      </c>
      <c r="S71" s="48"/>
      <c r="T71" s="48"/>
      <c r="U71" s="48"/>
      <c r="V71" s="48"/>
    </row>
    <row r="72" s="36" customFormat="1" ht="19" customHeight="1" spans="1:22">
      <c r="A72" s="45" t="s">
        <v>93</v>
      </c>
      <c r="B72" s="46">
        <v>5</v>
      </c>
      <c r="C72" s="46"/>
      <c r="D72" s="46">
        <v>3811.64</v>
      </c>
      <c r="E72" s="47"/>
      <c r="F72" s="46"/>
      <c r="G72" s="48">
        <v>80.47</v>
      </c>
      <c r="H72" s="48">
        <v>63.27</v>
      </c>
      <c r="I72" s="48">
        <v>44.63</v>
      </c>
      <c r="J72" s="48"/>
      <c r="K72" s="48">
        <v>13.57</v>
      </c>
      <c r="L72" s="48">
        <v>5.07</v>
      </c>
      <c r="M72" s="48">
        <v>17.2</v>
      </c>
      <c r="N72" s="48"/>
      <c r="O72" s="48">
        <v>12.18</v>
      </c>
      <c r="P72" s="48">
        <v>1.12</v>
      </c>
      <c r="Q72" s="48">
        <v>0.9</v>
      </c>
      <c r="R72" s="48">
        <v>3</v>
      </c>
      <c r="S72" s="48"/>
      <c r="T72" s="48"/>
      <c r="U72" s="48"/>
      <c r="V72" s="48"/>
    </row>
    <row r="73" s="36" customFormat="1" ht="19" customHeight="1" spans="1:22">
      <c r="A73" s="45" t="s">
        <v>94</v>
      </c>
      <c r="B73" s="46">
        <v>10</v>
      </c>
      <c r="C73" s="46"/>
      <c r="D73" s="46">
        <v>4794.65</v>
      </c>
      <c r="E73" s="47"/>
      <c r="F73" s="46"/>
      <c r="G73" s="48">
        <v>167.52</v>
      </c>
      <c r="H73" s="48">
        <v>135.9</v>
      </c>
      <c r="I73" s="48">
        <v>100.97</v>
      </c>
      <c r="J73" s="48"/>
      <c r="K73" s="48">
        <v>23.39</v>
      </c>
      <c r="L73" s="48">
        <v>11.54</v>
      </c>
      <c r="M73" s="48">
        <v>31.62</v>
      </c>
      <c r="N73" s="48">
        <v>5</v>
      </c>
      <c r="O73" s="48">
        <v>16.07</v>
      </c>
      <c r="P73" s="48">
        <v>2.53</v>
      </c>
      <c r="Q73" s="48">
        <v>2.02</v>
      </c>
      <c r="R73" s="48">
        <v>6</v>
      </c>
      <c r="S73" s="48"/>
      <c r="T73" s="48"/>
      <c r="U73" s="48"/>
      <c r="V73" s="48"/>
    </row>
    <row r="74" s="36" customFormat="1" ht="19" customHeight="1" spans="1:22">
      <c r="A74" s="45" t="s">
        <v>95</v>
      </c>
      <c r="B74" s="46">
        <v>21</v>
      </c>
      <c r="C74" s="46"/>
      <c r="D74" s="46">
        <v>3873</v>
      </c>
      <c r="E74" s="47"/>
      <c r="F74" s="46"/>
      <c r="G74" s="48">
        <v>264.73</v>
      </c>
      <c r="H74" s="48">
        <v>234.95</v>
      </c>
      <c r="I74" s="48">
        <v>166.2</v>
      </c>
      <c r="J74" s="48"/>
      <c r="K74" s="48">
        <v>50.01</v>
      </c>
      <c r="L74" s="48">
        <v>18.74</v>
      </c>
      <c r="M74" s="48">
        <v>29.78</v>
      </c>
      <c r="N74" s="48"/>
      <c r="O74" s="48">
        <v>9.69</v>
      </c>
      <c r="P74" s="48">
        <v>4.16</v>
      </c>
      <c r="Q74" s="48">
        <v>3.33</v>
      </c>
      <c r="R74" s="48">
        <v>12.6</v>
      </c>
      <c r="S74" s="48"/>
      <c r="T74" s="48"/>
      <c r="U74" s="48"/>
      <c r="V74" s="48"/>
    </row>
    <row r="75" s="36" customFormat="1" ht="19" customHeight="1" spans="1:22">
      <c r="A75" s="45" t="s">
        <v>96</v>
      </c>
      <c r="B75" s="46">
        <v>17</v>
      </c>
      <c r="C75" s="46"/>
      <c r="D75" s="46">
        <v>4208.33</v>
      </c>
      <c r="E75" s="47"/>
      <c r="F75" s="46"/>
      <c r="G75" s="48">
        <v>222.3</v>
      </c>
      <c r="H75" s="48">
        <v>194.16</v>
      </c>
      <c r="I75" s="48">
        <v>137.27</v>
      </c>
      <c r="J75" s="48"/>
      <c r="K75" s="48">
        <v>41.39</v>
      </c>
      <c r="L75" s="48">
        <v>15.5</v>
      </c>
      <c r="M75" s="48">
        <v>28.14</v>
      </c>
      <c r="N75" s="48"/>
      <c r="O75" s="48">
        <v>11.75</v>
      </c>
      <c r="P75" s="48">
        <v>3.44</v>
      </c>
      <c r="Q75" s="48">
        <v>2.75</v>
      </c>
      <c r="R75" s="48">
        <v>10.2</v>
      </c>
      <c r="S75" s="48"/>
      <c r="T75" s="48"/>
      <c r="U75" s="48"/>
      <c r="V75" s="48"/>
    </row>
    <row r="76" s="36" customFormat="1" ht="19" customHeight="1" spans="1:22">
      <c r="A76" s="45" t="s">
        <v>97</v>
      </c>
      <c r="B76" s="46">
        <v>10</v>
      </c>
      <c r="C76" s="46"/>
      <c r="D76" s="46">
        <v>3494.92</v>
      </c>
      <c r="E76" s="47"/>
      <c r="F76" s="46"/>
      <c r="G76" s="48">
        <v>138.13</v>
      </c>
      <c r="H76" s="48">
        <v>119.58</v>
      </c>
      <c r="I76" s="48">
        <v>84.46</v>
      </c>
      <c r="J76" s="48"/>
      <c r="K76" s="48">
        <v>25.56</v>
      </c>
      <c r="L76" s="48">
        <v>9.56</v>
      </c>
      <c r="M76" s="48">
        <v>18.55</v>
      </c>
      <c r="N76" s="48"/>
      <c r="O76" s="48">
        <v>8.74</v>
      </c>
      <c r="P76" s="48">
        <v>2.12</v>
      </c>
      <c r="Q76" s="48">
        <v>1.69</v>
      </c>
      <c r="R76" s="48">
        <v>6</v>
      </c>
      <c r="S76" s="48"/>
      <c r="T76" s="48"/>
      <c r="U76" s="48"/>
      <c r="V76" s="48"/>
    </row>
    <row r="77" s="36" customFormat="1" ht="19" customHeight="1" spans="1:22">
      <c r="A77" s="45" t="s">
        <v>98</v>
      </c>
      <c r="B77" s="46">
        <v>15</v>
      </c>
      <c r="C77" s="46"/>
      <c r="D77" s="46">
        <v>3001</v>
      </c>
      <c r="E77" s="47"/>
      <c r="F77" s="46"/>
      <c r="G77" s="48">
        <v>185.44</v>
      </c>
      <c r="H77" s="48">
        <v>163.71</v>
      </c>
      <c r="I77" s="48">
        <v>115.87</v>
      </c>
      <c r="J77" s="48"/>
      <c r="K77" s="48">
        <v>34.8</v>
      </c>
      <c r="L77" s="48">
        <v>13.04</v>
      </c>
      <c r="M77" s="48">
        <v>21.73</v>
      </c>
      <c r="N77" s="48"/>
      <c r="O77" s="48">
        <v>7.51</v>
      </c>
      <c r="P77" s="48">
        <v>2.9</v>
      </c>
      <c r="Q77" s="48">
        <v>2.32</v>
      </c>
      <c r="R77" s="48">
        <v>9</v>
      </c>
      <c r="S77" s="48"/>
      <c r="T77" s="48"/>
      <c r="U77" s="48"/>
      <c r="V77" s="48"/>
    </row>
    <row r="78" s="36" customFormat="1" ht="19" customHeight="1" spans="1:22">
      <c r="A78" s="45" t="s">
        <v>99</v>
      </c>
      <c r="B78" s="46">
        <v>9</v>
      </c>
      <c r="C78" s="46"/>
      <c r="D78" s="46">
        <v>2204</v>
      </c>
      <c r="E78" s="47"/>
      <c r="F78" s="46"/>
      <c r="G78" s="48">
        <v>115.6</v>
      </c>
      <c r="H78" s="48">
        <v>101.45</v>
      </c>
      <c r="I78" s="48">
        <v>71.74</v>
      </c>
      <c r="J78" s="48"/>
      <c r="K78" s="48">
        <v>21.62</v>
      </c>
      <c r="L78" s="48">
        <v>8.09</v>
      </c>
      <c r="M78" s="48">
        <v>14.15</v>
      </c>
      <c r="N78" s="48"/>
      <c r="O78" s="48">
        <v>5.51</v>
      </c>
      <c r="P78" s="48">
        <v>1.8</v>
      </c>
      <c r="Q78" s="48">
        <v>1.44</v>
      </c>
      <c r="R78" s="48">
        <v>5.4</v>
      </c>
      <c r="S78" s="48"/>
      <c r="T78" s="48"/>
      <c r="U78" s="48"/>
      <c r="V78" s="48"/>
    </row>
    <row r="79" s="36" customFormat="1" ht="19" customHeight="1" spans="1:22">
      <c r="A79" s="45" t="s">
        <v>100</v>
      </c>
      <c r="B79" s="46">
        <v>5</v>
      </c>
      <c r="C79" s="46">
        <v>651</v>
      </c>
      <c r="D79" s="46"/>
      <c r="E79" s="47"/>
      <c r="F79" s="46"/>
      <c r="G79" s="48">
        <v>1177</v>
      </c>
      <c r="H79" s="48">
        <v>71.01</v>
      </c>
      <c r="I79" s="48">
        <v>52.71</v>
      </c>
      <c r="J79" s="48"/>
      <c r="K79" s="48">
        <v>12.26</v>
      </c>
      <c r="L79" s="48">
        <v>6.04</v>
      </c>
      <c r="M79" s="48">
        <v>560.06</v>
      </c>
      <c r="N79" s="48">
        <v>54.58</v>
      </c>
      <c r="O79" s="48">
        <v>6.48</v>
      </c>
      <c r="P79" s="48">
        <v>108.74</v>
      </c>
      <c r="Q79" s="48">
        <v>1.06</v>
      </c>
      <c r="R79" s="48">
        <v>389.2</v>
      </c>
      <c r="S79" s="48"/>
      <c r="T79" s="48">
        <v>545.93</v>
      </c>
      <c r="U79" s="48">
        <v>517.76</v>
      </c>
      <c r="V79" s="48">
        <v>28.17</v>
      </c>
    </row>
    <row r="80" s="36" customFormat="1" ht="19" customHeight="1" spans="1:22">
      <c r="A80" s="45" t="s">
        <v>101</v>
      </c>
      <c r="B80" s="46">
        <v>10</v>
      </c>
      <c r="C80" s="46"/>
      <c r="D80" s="46">
        <v>6564</v>
      </c>
      <c r="E80" s="47"/>
      <c r="F80" s="46"/>
      <c r="G80" s="48">
        <v>137</v>
      </c>
      <c r="H80" s="48">
        <v>109.76</v>
      </c>
      <c r="I80" s="48">
        <v>77.66</v>
      </c>
      <c r="J80" s="48"/>
      <c r="K80" s="48">
        <v>23.35</v>
      </c>
      <c r="L80" s="48">
        <v>8.75</v>
      </c>
      <c r="M80" s="48">
        <v>27.24</v>
      </c>
      <c r="N80" s="48"/>
      <c r="O80" s="48">
        <v>17.73</v>
      </c>
      <c r="P80" s="48">
        <v>1.95</v>
      </c>
      <c r="Q80" s="48">
        <v>1.56</v>
      </c>
      <c r="R80" s="48">
        <v>6</v>
      </c>
      <c r="S80" s="48"/>
      <c r="T80" s="48"/>
      <c r="U80" s="48"/>
      <c r="V80" s="48"/>
    </row>
    <row r="81" s="36" customFormat="1" ht="19" customHeight="1" spans="1:22">
      <c r="A81" s="45" t="s">
        <v>102</v>
      </c>
      <c r="B81" s="46"/>
      <c r="C81" s="46"/>
      <c r="D81" s="46">
        <v>1859</v>
      </c>
      <c r="E81" s="47"/>
      <c r="F81" s="46"/>
      <c r="G81" s="48">
        <v>6.23</v>
      </c>
      <c r="H81" s="48"/>
      <c r="I81" s="48"/>
      <c r="J81" s="48"/>
      <c r="K81" s="48"/>
      <c r="L81" s="48"/>
      <c r="M81" s="48">
        <v>6.23</v>
      </c>
      <c r="N81" s="48"/>
      <c r="O81" s="48">
        <v>6.23</v>
      </c>
      <c r="P81" s="48"/>
      <c r="Q81" s="48"/>
      <c r="R81" s="48"/>
      <c r="S81" s="48"/>
      <c r="T81" s="48"/>
      <c r="U81" s="48"/>
      <c r="V81" s="48"/>
    </row>
    <row r="82" s="36" customFormat="1" ht="19" customHeight="1" spans="1:22">
      <c r="A82" s="45" t="s">
        <v>103</v>
      </c>
      <c r="B82" s="46"/>
      <c r="C82" s="46"/>
      <c r="D82" s="46">
        <v>1592.04</v>
      </c>
      <c r="E82" s="47"/>
      <c r="F82" s="46"/>
      <c r="G82" s="48">
        <v>5.34</v>
      </c>
      <c r="H82" s="48"/>
      <c r="I82" s="48"/>
      <c r="J82" s="48"/>
      <c r="K82" s="48"/>
      <c r="L82" s="48"/>
      <c r="M82" s="48">
        <v>5.34</v>
      </c>
      <c r="N82" s="48"/>
      <c r="O82" s="48">
        <v>5.34</v>
      </c>
      <c r="P82" s="48"/>
      <c r="Q82" s="48"/>
      <c r="R82" s="48"/>
      <c r="S82" s="48"/>
      <c r="T82" s="48"/>
      <c r="U82" s="48"/>
      <c r="V82" s="48"/>
    </row>
    <row r="83" s="36" customFormat="1" ht="19" customHeight="1" spans="1:22">
      <c r="A83" s="45" t="s">
        <v>104</v>
      </c>
      <c r="B83" s="46"/>
      <c r="C83" s="46"/>
      <c r="D83" s="46"/>
      <c r="E83" s="47"/>
      <c r="F83" s="46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</row>
    <row r="84" s="36" customFormat="1" ht="19" customHeight="1" spans="1:22">
      <c r="A84" s="45" t="s">
        <v>105</v>
      </c>
      <c r="B84" s="46">
        <v>9</v>
      </c>
      <c r="C84" s="46"/>
      <c r="D84" s="46">
        <v>5766.55</v>
      </c>
      <c r="E84" s="47"/>
      <c r="F84" s="46"/>
      <c r="G84" s="48">
        <v>133.32</v>
      </c>
      <c r="H84" s="48">
        <v>100.71</v>
      </c>
      <c r="I84" s="48">
        <v>75.06</v>
      </c>
      <c r="J84" s="48"/>
      <c r="K84" s="48">
        <v>17.16</v>
      </c>
      <c r="L84" s="48">
        <v>8.49</v>
      </c>
      <c r="M84" s="48">
        <v>32.61</v>
      </c>
      <c r="N84" s="48">
        <v>4.5</v>
      </c>
      <c r="O84" s="48">
        <v>19.32</v>
      </c>
      <c r="P84" s="48">
        <v>1.88</v>
      </c>
      <c r="Q84" s="48">
        <v>1.51</v>
      </c>
      <c r="R84" s="48">
        <v>5.4</v>
      </c>
      <c r="S84" s="48"/>
      <c r="T84" s="48"/>
      <c r="U84" s="48"/>
      <c r="V84" s="48"/>
    </row>
    <row r="85" s="36" customFormat="1" ht="19" customHeight="1" spans="1:22">
      <c r="A85" s="45" t="s">
        <v>106</v>
      </c>
      <c r="B85" s="46">
        <v>16</v>
      </c>
      <c r="C85" s="46">
        <v>7</v>
      </c>
      <c r="D85" s="46">
        <v>1163.4</v>
      </c>
      <c r="E85" s="47"/>
      <c r="F85" s="46"/>
      <c r="G85" s="48">
        <v>258.01</v>
      </c>
      <c r="H85" s="48">
        <v>211.75</v>
      </c>
      <c r="I85" s="48">
        <v>155.06</v>
      </c>
      <c r="J85" s="48">
        <v>2.89</v>
      </c>
      <c r="K85" s="48">
        <v>36.11</v>
      </c>
      <c r="L85" s="48">
        <v>17.69</v>
      </c>
      <c r="M85" s="48">
        <v>41.61</v>
      </c>
      <c r="N85" s="48">
        <v>8.56</v>
      </c>
      <c r="O85" s="48">
        <v>3.9</v>
      </c>
      <c r="P85" s="48">
        <v>5.04</v>
      </c>
      <c r="Q85" s="48">
        <v>3.11</v>
      </c>
      <c r="R85" s="48">
        <v>21</v>
      </c>
      <c r="S85" s="48"/>
      <c r="T85" s="48">
        <v>4.65</v>
      </c>
      <c r="U85" s="48">
        <v>4.65</v>
      </c>
      <c r="V85" s="48"/>
    </row>
    <row r="86" s="36" customFormat="1" ht="19" customHeight="1" spans="1:22">
      <c r="A86" s="45" t="s">
        <v>107</v>
      </c>
      <c r="B86" s="46">
        <v>6</v>
      </c>
      <c r="C86" s="46">
        <v>1</v>
      </c>
      <c r="D86" s="46"/>
      <c r="E86" s="47">
        <v>1</v>
      </c>
      <c r="F86" s="46"/>
      <c r="G86" s="48">
        <v>90.6</v>
      </c>
      <c r="H86" s="48">
        <v>75.25</v>
      </c>
      <c r="I86" s="48">
        <v>54.36</v>
      </c>
      <c r="J86" s="48">
        <v>2</v>
      </c>
      <c r="K86" s="48">
        <v>12.71</v>
      </c>
      <c r="L86" s="48">
        <v>6.18</v>
      </c>
      <c r="M86" s="48">
        <v>14.68</v>
      </c>
      <c r="N86" s="48">
        <v>3.08</v>
      </c>
      <c r="O86" s="48"/>
      <c r="P86" s="48">
        <v>1.53</v>
      </c>
      <c r="Q86" s="48">
        <v>1.09</v>
      </c>
      <c r="R86" s="48">
        <v>7.98</v>
      </c>
      <c r="S86" s="48">
        <v>1</v>
      </c>
      <c r="T86" s="48">
        <v>0.67</v>
      </c>
      <c r="U86" s="48">
        <v>0.67</v>
      </c>
      <c r="V86" s="48"/>
    </row>
    <row r="87" s="36" customFormat="1" ht="19" customHeight="1" spans="1:22">
      <c r="A87" s="45" t="s">
        <v>108</v>
      </c>
      <c r="B87" s="46">
        <v>8</v>
      </c>
      <c r="C87" s="46">
        <v>11</v>
      </c>
      <c r="D87" s="46"/>
      <c r="E87" s="47">
        <v>1</v>
      </c>
      <c r="F87" s="46"/>
      <c r="G87" s="48">
        <v>136.79</v>
      </c>
      <c r="H87" s="48">
        <v>100.18</v>
      </c>
      <c r="I87" s="48">
        <v>72.28</v>
      </c>
      <c r="J87" s="48">
        <v>2.77</v>
      </c>
      <c r="K87" s="48">
        <v>16.91</v>
      </c>
      <c r="L87" s="48">
        <v>8.22</v>
      </c>
      <c r="M87" s="48">
        <v>27.94</v>
      </c>
      <c r="N87" s="48">
        <v>4.88</v>
      </c>
      <c r="O87" s="48"/>
      <c r="P87" s="48">
        <v>3.63</v>
      </c>
      <c r="Q87" s="48">
        <v>1.45</v>
      </c>
      <c r="R87" s="48">
        <v>16.98</v>
      </c>
      <c r="S87" s="48">
        <v>1</v>
      </c>
      <c r="T87" s="48">
        <v>8.67</v>
      </c>
      <c r="U87" s="48">
        <v>7.29</v>
      </c>
      <c r="V87" s="48">
        <v>1.38</v>
      </c>
    </row>
    <row r="88" s="36" customFormat="1" ht="19" customHeight="1" spans="1:22">
      <c r="A88" s="45" t="s">
        <v>109</v>
      </c>
      <c r="B88" s="46">
        <v>40</v>
      </c>
      <c r="C88" s="46">
        <v>1</v>
      </c>
      <c r="D88" s="46"/>
      <c r="E88" s="47"/>
      <c r="F88" s="46"/>
      <c r="G88" s="48">
        <v>527.3</v>
      </c>
      <c r="H88" s="48">
        <v>458.58</v>
      </c>
      <c r="I88" s="48">
        <v>341.69</v>
      </c>
      <c r="J88" s="48"/>
      <c r="K88" s="48">
        <v>78.19</v>
      </c>
      <c r="L88" s="48">
        <v>38.7</v>
      </c>
      <c r="M88" s="48">
        <v>60.23</v>
      </c>
      <c r="N88" s="48">
        <v>20.08</v>
      </c>
      <c r="O88" s="48"/>
      <c r="P88" s="48">
        <v>8.71</v>
      </c>
      <c r="Q88" s="48">
        <v>6.84</v>
      </c>
      <c r="R88" s="48">
        <v>24.6</v>
      </c>
      <c r="S88" s="48"/>
      <c r="T88" s="48">
        <v>8.49</v>
      </c>
      <c r="U88" s="48">
        <v>0.66</v>
      </c>
      <c r="V88" s="48">
        <v>7.83</v>
      </c>
    </row>
    <row r="89" s="36" customFormat="1" ht="19" customHeight="1" spans="1:22">
      <c r="A89" s="45" t="s">
        <v>110</v>
      </c>
      <c r="B89" s="46">
        <v>6</v>
      </c>
      <c r="C89" s="46">
        <v>5</v>
      </c>
      <c r="D89" s="46">
        <v>12619</v>
      </c>
      <c r="E89" s="47"/>
      <c r="F89" s="46"/>
      <c r="G89" s="48">
        <v>126.15</v>
      </c>
      <c r="H89" s="48">
        <v>67.46</v>
      </c>
      <c r="I89" s="48">
        <v>50.26</v>
      </c>
      <c r="J89" s="48"/>
      <c r="K89" s="48">
        <v>11.51</v>
      </c>
      <c r="L89" s="48">
        <v>5.69</v>
      </c>
      <c r="M89" s="48">
        <v>55.37</v>
      </c>
      <c r="N89" s="48">
        <v>3.4</v>
      </c>
      <c r="O89" s="48">
        <v>42.27</v>
      </c>
      <c r="P89" s="48">
        <v>2.09</v>
      </c>
      <c r="Q89" s="48">
        <v>1.01</v>
      </c>
      <c r="R89" s="48">
        <v>6.6</v>
      </c>
      <c r="S89" s="48"/>
      <c r="T89" s="48">
        <v>3.32</v>
      </c>
      <c r="U89" s="48">
        <v>3.32</v>
      </c>
      <c r="V89" s="48"/>
    </row>
    <row r="90" s="36" customFormat="1" ht="19" customHeight="1" spans="1:22">
      <c r="A90" s="45" t="s">
        <v>111</v>
      </c>
      <c r="B90" s="46">
        <v>14</v>
      </c>
      <c r="C90" s="46">
        <v>11</v>
      </c>
      <c r="D90" s="46">
        <v>1000</v>
      </c>
      <c r="E90" s="47"/>
      <c r="F90" s="46"/>
      <c r="G90" s="48">
        <v>212.83</v>
      </c>
      <c r="H90" s="48">
        <v>167.49</v>
      </c>
      <c r="I90" s="48">
        <v>124.69</v>
      </c>
      <c r="J90" s="48"/>
      <c r="K90" s="48">
        <v>28.64</v>
      </c>
      <c r="L90" s="48">
        <v>14.16</v>
      </c>
      <c r="M90" s="48">
        <v>33.67</v>
      </c>
      <c r="N90" s="48">
        <v>7.88</v>
      </c>
      <c r="O90" s="48">
        <v>3.35</v>
      </c>
      <c r="P90" s="48">
        <v>4.94</v>
      </c>
      <c r="Q90" s="48">
        <v>2.5</v>
      </c>
      <c r="R90" s="48">
        <v>15</v>
      </c>
      <c r="S90" s="48"/>
      <c r="T90" s="48">
        <v>11.67</v>
      </c>
      <c r="U90" s="48">
        <v>7.32</v>
      </c>
      <c r="V90" s="48">
        <v>4.35</v>
      </c>
    </row>
    <row r="91" s="36" customFormat="1" ht="19" customHeight="1" spans="1:22">
      <c r="A91" s="45" t="s">
        <v>112</v>
      </c>
      <c r="B91" s="46">
        <v>17</v>
      </c>
      <c r="C91" s="46">
        <v>15</v>
      </c>
      <c r="D91" s="46">
        <v>4600</v>
      </c>
      <c r="E91" s="47"/>
      <c r="F91" s="46"/>
      <c r="G91" s="48">
        <v>274.39</v>
      </c>
      <c r="H91" s="48">
        <v>207.58</v>
      </c>
      <c r="I91" s="48">
        <v>154.49</v>
      </c>
      <c r="J91" s="48"/>
      <c r="K91" s="48">
        <v>35.53</v>
      </c>
      <c r="L91" s="48">
        <v>17.56</v>
      </c>
      <c r="M91" s="48">
        <v>53.74</v>
      </c>
      <c r="N91" s="48">
        <v>9.7</v>
      </c>
      <c r="O91" s="48">
        <v>15.41</v>
      </c>
      <c r="P91" s="48">
        <v>6.34</v>
      </c>
      <c r="Q91" s="48">
        <v>3.09</v>
      </c>
      <c r="R91" s="48">
        <v>19.2</v>
      </c>
      <c r="S91" s="48"/>
      <c r="T91" s="48">
        <v>13.07</v>
      </c>
      <c r="U91" s="48">
        <v>9.98</v>
      </c>
      <c r="V91" s="48">
        <v>3.09</v>
      </c>
    </row>
    <row r="92" s="36" customFormat="1" ht="19" customHeight="1" spans="1:22">
      <c r="A92" s="45" t="s">
        <v>113</v>
      </c>
      <c r="B92" s="46">
        <v>10</v>
      </c>
      <c r="C92" s="46">
        <v>5</v>
      </c>
      <c r="D92" s="46"/>
      <c r="E92" s="47"/>
      <c r="F92" s="46"/>
      <c r="G92" s="48">
        <v>132.37</v>
      </c>
      <c r="H92" s="48">
        <v>109.77</v>
      </c>
      <c r="I92" s="48">
        <v>81.83</v>
      </c>
      <c r="J92" s="48"/>
      <c r="K92" s="48">
        <v>18.69</v>
      </c>
      <c r="L92" s="48">
        <v>9.25</v>
      </c>
      <c r="M92" s="48">
        <v>18.92</v>
      </c>
      <c r="N92" s="48">
        <v>5.4</v>
      </c>
      <c r="O92" s="48"/>
      <c r="P92" s="48">
        <v>2.88</v>
      </c>
      <c r="Q92" s="48">
        <v>1.64</v>
      </c>
      <c r="R92" s="48">
        <v>9</v>
      </c>
      <c r="S92" s="48"/>
      <c r="T92" s="48">
        <v>3.68</v>
      </c>
      <c r="U92" s="48">
        <v>3.68</v>
      </c>
      <c r="V92" s="48"/>
    </row>
    <row r="93" s="36" customFormat="1" ht="19" customHeight="1" spans="1:22">
      <c r="A93" s="45" t="s">
        <v>114</v>
      </c>
      <c r="B93" s="46">
        <v>21</v>
      </c>
      <c r="C93" s="46"/>
      <c r="D93" s="46"/>
      <c r="E93" s="47"/>
      <c r="F93" s="46"/>
      <c r="G93" s="48">
        <v>268.22</v>
      </c>
      <c r="H93" s="48">
        <v>237.16</v>
      </c>
      <c r="I93" s="48">
        <v>176.74</v>
      </c>
      <c r="J93" s="48"/>
      <c r="K93" s="48">
        <v>40.42</v>
      </c>
      <c r="L93" s="48">
        <v>20</v>
      </c>
      <c r="M93" s="48">
        <v>31.06</v>
      </c>
      <c r="N93" s="48">
        <v>10.5</v>
      </c>
      <c r="O93" s="48"/>
      <c r="P93" s="48">
        <v>4.42</v>
      </c>
      <c r="Q93" s="48">
        <v>3.54</v>
      </c>
      <c r="R93" s="48">
        <v>12.6</v>
      </c>
      <c r="S93" s="48"/>
      <c r="T93" s="48"/>
      <c r="U93" s="48"/>
      <c r="V93" s="48"/>
    </row>
    <row r="94" s="36" customFormat="1" ht="19" customHeight="1" spans="1:22">
      <c r="A94" s="45" t="s">
        <v>115</v>
      </c>
      <c r="B94" s="46">
        <v>10</v>
      </c>
      <c r="C94" s="46">
        <v>1</v>
      </c>
      <c r="D94" s="46"/>
      <c r="E94" s="47"/>
      <c r="F94" s="46"/>
      <c r="G94" s="48">
        <v>137.1</v>
      </c>
      <c r="H94" s="48">
        <v>120.55</v>
      </c>
      <c r="I94" s="48">
        <v>89.73</v>
      </c>
      <c r="J94" s="48"/>
      <c r="K94" s="48">
        <v>20.62</v>
      </c>
      <c r="L94" s="48">
        <v>10.2</v>
      </c>
      <c r="M94" s="48">
        <v>15.89</v>
      </c>
      <c r="N94" s="48">
        <v>5.08</v>
      </c>
      <c r="O94" s="48"/>
      <c r="P94" s="48">
        <v>2.41</v>
      </c>
      <c r="Q94" s="48">
        <v>1.8</v>
      </c>
      <c r="R94" s="48">
        <v>6.6</v>
      </c>
      <c r="S94" s="48"/>
      <c r="T94" s="48">
        <v>0.66</v>
      </c>
      <c r="U94" s="48">
        <v>0.66</v>
      </c>
      <c r="V94" s="48"/>
    </row>
    <row r="95" s="36" customFormat="1" ht="19" customHeight="1" spans="1:22">
      <c r="A95" s="45" t="s">
        <v>116</v>
      </c>
      <c r="B95" s="46">
        <v>55</v>
      </c>
      <c r="C95" s="46">
        <v>17</v>
      </c>
      <c r="D95" s="46">
        <v>9324.13</v>
      </c>
      <c r="E95" s="47"/>
      <c r="F95" s="46"/>
      <c r="G95" s="48">
        <v>757.49</v>
      </c>
      <c r="H95" s="48">
        <v>617.68</v>
      </c>
      <c r="I95" s="48">
        <v>460.41</v>
      </c>
      <c r="J95" s="48"/>
      <c r="K95" s="48">
        <v>105.18</v>
      </c>
      <c r="L95" s="48">
        <v>52.09</v>
      </c>
      <c r="M95" s="48">
        <v>126.83</v>
      </c>
      <c r="N95" s="48">
        <v>28.86</v>
      </c>
      <c r="O95" s="48">
        <v>31.24</v>
      </c>
      <c r="P95" s="48">
        <v>14.32</v>
      </c>
      <c r="Q95" s="48">
        <v>9.21</v>
      </c>
      <c r="R95" s="48">
        <v>43.2</v>
      </c>
      <c r="S95" s="48"/>
      <c r="T95" s="48">
        <v>12.98</v>
      </c>
      <c r="U95" s="48">
        <v>11.27</v>
      </c>
      <c r="V95" s="48">
        <v>1.71</v>
      </c>
    </row>
    <row r="96" s="36" customFormat="1" ht="19" customHeight="1" spans="1:22">
      <c r="A96" s="45" t="s">
        <v>117</v>
      </c>
      <c r="B96" s="46">
        <v>39</v>
      </c>
      <c r="C96" s="46">
        <v>5</v>
      </c>
      <c r="D96" s="46">
        <v>2917.25</v>
      </c>
      <c r="E96" s="47">
        <v>1</v>
      </c>
      <c r="F96" s="46"/>
      <c r="G96" s="48">
        <v>537.74</v>
      </c>
      <c r="H96" s="48">
        <v>449.8</v>
      </c>
      <c r="I96" s="48">
        <v>329.46</v>
      </c>
      <c r="J96" s="48">
        <v>7.08</v>
      </c>
      <c r="K96" s="48">
        <v>75.97</v>
      </c>
      <c r="L96" s="48">
        <v>37.29</v>
      </c>
      <c r="M96" s="48">
        <v>84.62</v>
      </c>
      <c r="N96" s="48">
        <v>19.9</v>
      </c>
      <c r="O96" s="48">
        <v>9.78</v>
      </c>
      <c r="P96" s="48">
        <v>9.07</v>
      </c>
      <c r="Q96" s="48">
        <v>6.59</v>
      </c>
      <c r="R96" s="48">
        <v>38.28</v>
      </c>
      <c r="S96" s="48">
        <v>1</v>
      </c>
      <c r="T96" s="48">
        <v>3.32</v>
      </c>
      <c r="U96" s="48">
        <v>3.32</v>
      </c>
      <c r="V96" s="48"/>
    </row>
    <row r="97" s="36" customFormat="1" ht="19" customHeight="1" spans="1:22">
      <c r="A97" s="45" t="s">
        <v>118</v>
      </c>
      <c r="B97" s="46">
        <v>20</v>
      </c>
      <c r="C97" s="46">
        <v>11</v>
      </c>
      <c r="D97" s="46"/>
      <c r="E97" s="47">
        <v>1</v>
      </c>
      <c r="F97" s="46"/>
      <c r="G97" s="48">
        <v>298.33</v>
      </c>
      <c r="H97" s="48">
        <v>233.3</v>
      </c>
      <c r="I97" s="48">
        <v>169.05</v>
      </c>
      <c r="J97" s="48">
        <v>5.9</v>
      </c>
      <c r="K97" s="48">
        <v>39.21</v>
      </c>
      <c r="L97" s="48">
        <v>19.14</v>
      </c>
      <c r="M97" s="48">
        <v>46.94</v>
      </c>
      <c r="N97" s="48">
        <v>10.88</v>
      </c>
      <c r="O97" s="48"/>
      <c r="P97" s="48">
        <v>6.05</v>
      </c>
      <c r="Q97" s="48">
        <v>3.39</v>
      </c>
      <c r="R97" s="48">
        <v>25.62</v>
      </c>
      <c r="S97" s="48">
        <v>1</v>
      </c>
      <c r="T97" s="48">
        <v>18.09</v>
      </c>
      <c r="U97" s="48">
        <v>7.29</v>
      </c>
      <c r="V97" s="48">
        <v>10.8</v>
      </c>
    </row>
    <row r="98" s="36" customFormat="1" ht="19" customHeight="1" spans="1:22">
      <c r="A98" s="45" t="s">
        <v>119</v>
      </c>
      <c r="B98" s="46">
        <v>9</v>
      </c>
      <c r="C98" s="46"/>
      <c r="D98" s="46"/>
      <c r="E98" s="47"/>
      <c r="F98" s="46"/>
      <c r="G98" s="48">
        <v>120</v>
      </c>
      <c r="H98" s="48">
        <v>106.52</v>
      </c>
      <c r="I98" s="48">
        <v>79.31</v>
      </c>
      <c r="J98" s="48"/>
      <c r="K98" s="48">
        <v>18.21</v>
      </c>
      <c r="L98" s="48">
        <v>9</v>
      </c>
      <c r="M98" s="48">
        <v>13.48</v>
      </c>
      <c r="N98" s="48">
        <v>4.5</v>
      </c>
      <c r="O98" s="48"/>
      <c r="P98" s="48">
        <v>1.99</v>
      </c>
      <c r="Q98" s="48">
        <v>1.59</v>
      </c>
      <c r="R98" s="48">
        <v>5.4</v>
      </c>
      <c r="S98" s="48"/>
      <c r="T98" s="48"/>
      <c r="U98" s="48"/>
      <c r="V98" s="48"/>
    </row>
    <row r="99" s="36" customFormat="1" ht="19" customHeight="1" spans="1:22">
      <c r="A99" s="45" t="s">
        <v>120</v>
      </c>
      <c r="B99" s="46">
        <v>15</v>
      </c>
      <c r="C99" s="46"/>
      <c r="D99" s="46">
        <v>600</v>
      </c>
      <c r="E99" s="47"/>
      <c r="F99" s="46"/>
      <c r="G99" s="48">
        <v>193.03</v>
      </c>
      <c r="H99" s="48">
        <v>168.85</v>
      </c>
      <c r="I99" s="48">
        <v>125.84</v>
      </c>
      <c r="J99" s="48"/>
      <c r="K99" s="48">
        <v>28.77</v>
      </c>
      <c r="L99" s="48">
        <v>14.24</v>
      </c>
      <c r="M99" s="48">
        <v>24.18</v>
      </c>
      <c r="N99" s="48">
        <v>7.5</v>
      </c>
      <c r="O99" s="48">
        <v>2.01</v>
      </c>
      <c r="P99" s="48">
        <v>3.15</v>
      </c>
      <c r="Q99" s="48">
        <v>2.52</v>
      </c>
      <c r="R99" s="48">
        <v>9</v>
      </c>
      <c r="S99" s="48"/>
      <c r="T99" s="48"/>
      <c r="U99" s="48"/>
      <c r="V99" s="48"/>
    </row>
    <row r="100" s="36" customFormat="1" ht="19" customHeight="1" spans="1:22">
      <c r="A100" s="45" t="s">
        <v>121</v>
      </c>
      <c r="B100" s="46">
        <v>36</v>
      </c>
      <c r="C100" s="46"/>
      <c r="D100" s="46"/>
      <c r="E100" s="47"/>
      <c r="F100" s="46"/>
      <c r="G100" s="48">
        <v>443.44</v>
      </c>
      <c r="H100" s="48">
        <v>390.72</v>
      </c>
      <c r="I100" s="48">
        <v>291.41</v>
      </c>
      <c r="J100" s="48"/>
      <c r="K100" s="48">
        <v>66.41</v>
      </c>
      <c r="L100" s="48">
        <v>32.9</v>
      </c>
      <c r="M100" s="48">
        <v>52.72</v>
      </c>
      <c r="N100" s="48">
        <v>18</v>
      </c>
      <c r="O100" s="48"/>
      <c r="P100" s="48">
        <v>7.29</v>
      </c>
      <c r="Q100" s="48">
        <v>5.83</v>
      </c>
      <c r="R100" s="48">
        <v>21.6</v>
      </c>
      <c r="S100" s="48"/>
      <c r="T100" s="48"/>
      <c r="U100" s="48"/>
      <c r="V100" s="48"/>
    </row>
    <row r="101" s="36" customFormat="1" ht="19" customHeight="1" spans="1:22">
      <c r="A101" s="45" t="s">
        <v>122</v>
      </c>
      <c r="B101" s="46">
        <v>9</v>
      </c>
      <c r="C101" s="46"/>
      <c r="D101" s="46">
        <v>370</v>
      </c>
      <c r="E101" s="47"/>
      <c r="F101" s="46"/>
      <c r="G101" s="48">
        <v>120.45</v>
      </c>
      <c r="H101" s="48">
        <v>105.76</v>
      </c>
      <c r="I101" s="48">
        <v>78.75</v>
      </c>
      <c r="J101" s="48"/>
      <c r="K101" s="48">
        <v>18.08</v>
      </c>
      <c r="L101" s="48">
        <v>8.93</v>
      </c>
      <c r="M101" s="48">
        <v>14.69</v>
      </c>
      <c r="N101" s="48">
        <v>4.5</v>
      </c>
      <c r="O101" s="48">
        <v>1.24</v>
      </c>
      <c r="P101" s="48">
        <v>1.97</v>
      </c>
      <c r="Q101" s="48">
        <v>1.58</v>
      </c>
      <c r="R101" s="48">
        <v>5.4</v>
      </c>
      <c r="S101" s="48"/>
      <c r="T101" s="48"/>
      <c r="U101" s="48"/>
      <c r="V101" s="48"/>
    </row>
    <row r="102" s="36" customFormat="1" ht="19" customHeight="1" spans="1:22">
      <c r="A102" s="45" t="s">
        <v>123</v>
      </c>
      <c r="B102" s="46">
        <v>4</v>
      </c>
      <c r="C102" s="46"/>
      <c r="D102" s="46"/>
      <c r="E102" s="47"/>
      <c r="F102" s="46"/>
      <c r="G102" s="48">
        <v>56.71</v>
      </c>
      <c r="H102" s="48">
        <v>49.26</v>
      </c>
      <c r="I102" s="48">
        <v>35.59</v>
      </c>
      <c r="J102" s="48">
        <v>1.31</v>
      </c>
      <c r="K102" s="48">
        <v>8.32</v>
      </c>
      <c r="L102" s="48">
        <v>4.04</v>
      </c>
      <c r="M102" s="48">
        <v>7.45</v>
      </c>
      <c r="N102" s="48">
        <v>2</v>
      </c>
      <c r="O102" s="48"/>
      <c r="P102" s="48">
        <v>0.89</v>
      </c>
      <c r="Q102" s="48">
        <v>0.72</v>
      </c>
      <c r="R102" s="48">
        <v>3.84</v>
      </c>
      <c r="S102" s="48"/>
      <c r="T102" s="48"/>
      <c r="U102" s="48"/>
      <c r="V102" s="48"/>
    </row>
    <row r="103" s="36" customFormat="1" ht="19" customHeight="1" spans="1:22">
      <c r="A103" s="45" t="s">
        <v>124</v>
      </c>
      <c r="B103" s="46">
        <v>30</v>
      </c>
      <c r="C103" s="46">
        <v>12</v>
      </c>
      <c r="D103" s="46"/>
      <c r="E103" s="47"/>
      <c r="F103" s="46"/>
      <c r="G103" s="48">
        <v>398.31</v>
      </c>
      <c r="H103" s="48">
        <v>335.93</v>
      </c>
      <c r="I103" s="48">
        <v>250.4</v>
      </c>
      <c r="J103" s="48"/>
      <c r="K103" s="48">
        <v>57.21</v>
      </c>
      <c r="L103" s="48">
        <v>28.32</v>
      </c>
      <c r="M103" s="48">
        <v>54.41</v>
      </c>
      <c r="N103" s="48">
        <v>15.96</v>
      </c>
      <c r="O103" s="48"/>
      <c r="P103" s="48">
        <v>8.24</v>
      </c>
      <c r="Q103" s="48">
        <v>5.01</v>
      </c>
      <c r="R103" s="48">
        <v>25.2</v>
      </c>
      <c r="S103" s="48"/>
      <c r="T103" s="48">
        <v>7.97</v>
      </c>
      <c r="U103" s="48">
        <v>7.97</v>
      </c>
      <c r="V103" s="48"/>
    </row>
    <row r="104" s="36" customFormat="1" ht="19" customHeight="1" spans="1:22">
      <c r="A104" s="45" t="s">
        <v>125</v>
      </c>
      <c r="B104" s="46">
        <v>22</v>
      </c>
      <c r="C104" s="46">
        <v>2</v>
      </c>
      <c r="D104" s="46">
        <v>1184</v>
      </c>
      <c r="E104" s="47"/>
      <c r="F104" s="46"/>
      <c r="G104" s="48">
        <v>275.9</v>
      </c>
      <c r="H104" s="48">
        <v>235.41</v>
      </c>
      <c r="I104" s="48">
        <v>175.61</v>
      </c>
      <c r="J104" s="48"/>
      <c r="K104" s="48">
        <v>39.99</v>
      </c>
      <c r="L104" s="48">
        <v>19.81</v>
      </c>
      <c r="M104" s="48">
        <v>37.77</v>
      </c>
      <c r="N104" s="48">
        <v>11.16</v>
      </c>
      <c r="O104" s="48">
        <v>3.97</v>
      </c>
      <c r="P104" s="48">
        <v>4.72</v>
      </c>
      <c r="Q104" s="48">
        <v>3.52</v>
      </c>
      <c r="R104" s="48">
        <v>14.4</v>
      </c>
      <c r="S104" s="48"/>
      <c r="T104" s="48">
        <v>2.72</v>
      </c>
      <c r="U104" s="48">
        <v>1.34</v>
      </c>
      <c r="V104" s="48">
        <v>1.38</v>
      </c>
    </row>
    <row r="105" s="36" customFormat="1" ht="19" customHeight="1" spans="1:22">
      <c r="A105" s="45" t="s">
        <v>126</v>
      </c>
      <c r="B105" s="46">
        <v>27</v>
      </c>
      <c r="C105" s="46">
        <v>7</v>
      </c>
      <c r="D105" s="46">
        <v>1246.8</v>
      </c>
      <c r="E105" s="47">
        <v>1</v>
      </c>
      <c r="F105" s="46"/>
      <c r="G105" s="48">
        <v>372.75</v>
      </c>
      <c r="H105" s="48">
        <v>304.21</v>
      </c>
      <c r="I105" s="48">
        <v>220.65</v>
      </c>
      <c r="J105" s="48">
        <v>7.6</v>
      </c>
      <c r="K105" s="48">
        <v>51.03</v>
      </c>
      <c r="L105" s="48">
        <v>24.93</v>
      </c>
      <c r="M105" s="48">
        <v>63.9</v>
      </c>
      <c r="N105" s="48">
        <v>14.06</v>
      </c>
      <c r="O105" s="48">
        <v>3.12</v>
      </c>
      <c r="P105" s="48">
        <v>6.68</v>
      </c>
      <c r="Q105" s="48">
        <v>4.42</v>
      </c>
      <c r="R105" s="48">
        <v>34.62</v>
      </c>
      <c r="S105" s="48">
        <v>1</v>
      </c>
      <c r="T105" s="48">
        <v>4.64</v>
      </c>
      <c r="U105" s="48">
        <v>4.64</v>
      </c>
      <c r="V105" s="48"/>
    </row>
    <row r="106" s="36" customFormat="1" ht="19" customHeight="1" spans="1:22">
      <c r="A106" s="45" t="s">
        <v>127</v>
      </c>
      <c r="B106" s="46">
        <v>8</v>
      </c>
      <c r="C106" s="46">
        <v>10</v>
      </c>
      <c r="D106" s="46">
        <v>1198</v>
      </c>
      <c r="E106" s="47">
        <v>1</v>
      </c>
      <c r="F106" s="46"/>
      <c r="G106" s="48">
        <v>150.1033</v>
      </c>
      <c r="H106" s="48">
        <v>111.48</v>
      </c>
      <c r="I106" s="48">
        <v>80.22</v>
      </c>
      <c r="J106" s="48">
        <v>3.17</v>
      </c>
      <c r="K106" s="48">
        <v>18.92</v>
      </c>
      <c r="L106" s="48">
        <v>9.17</v>
      </c>
      <c r="M106" s="48">
        <v>32.0033</v>
      </c>
      <c r="N106" s="48">
        <v>4.8</v>
      </c>
      <c r="O106" s="48">
        <v>4.0133</v>
      </c>
      <c r="P106" s="48">
        <v>3.66</v>
      </c>
      <c r="Q106" s="48">
        <v>1.61</v>
      </c>
      <c r="R106" s="48">
        <v>16.92</v>
      </c>
      <c r="S106" s="48">
        <v>1</v>
      </c>
      <c r="T106" s="48">
        <v>6.62</v>
      </c>
      <c r="U106" s="48">
        <v>6.62</v>
      </c>
      <c r="V106" s="48"/>
    </row>
    <row r="107" s="36" customFormat="1" ht="19" customHeight="1" spans="1:22">
      <c r="A107" s="45" t="s">
        <v>128</v>
      </c>
      <c r="B107" s="46">
        <v>29</v>
      </c>
      <c r="C107" s="46">
        <v>8</v>
      </c>
      <c r="D107" s="46">
        <v>457</v>
      </c>
      <c r="E107" s="47"/>
      <c r="F107" s="46"/>
      <c r="G107" s="48">
        <v>377.27</v>
      </c>
      <c r="H107" s="48">
        <v>319.19</v>
      </c>
      <c r="I107" s="48">
        <v>238</v>
      </c>
      <c r="J107" s="48"/>
      <c r="K107" s="48">
        <v>54.3</v>
      </c>
      <c r="L107" s="48">
        <v>26.89</v>
      </c>
      <c r="M107" s="48">
        <v>50.91</v>
      </c>
      <c r="N107" s="48">
        <v>15.14</v>
      </c>
      <c r="O107" s="48">
        <v>1.54</v>
      </c>
      <c r="P107" s="48">
        <v>7.27</v>
      </c>
      <c r="Q107" s="48">
        <v>4.76</v>
      </c>
      <c r="R107" s="48">
        <v>22.2</v>
      </c>
      <c r="S107" s="48"/>
      <c r="T107" s="48">
        <v>7.17</v>
      </c>
      <c r="U107" s="48">
        <v>7.17</v>
      </c>
      <c r="V107" s="48"/>
    </row>
    <row r="108" s="36" customFormat="1" ht="19" customHeight="1" spans="1:22">
      <c r="A108" s="45" t="s">
        <v>129</v>
      </c>
      <c r="B108" s="46">
        <v>30</v>
      </c>
      <c r="C108" s="46">
        <v>2</v>
      </c>
      <c r="D108" s="46"/>
      <c r="E108" s="47"/>
      <c r="F108" s="46"/>
      <c r="G108" s="48">
        <v>371.84</v>
      </c>
      <c r="H108" s="48">
        <v>324.92</v>
      </c>
      <c r="I108" s="48">
        <v>242.33</v>
      </c>
      <c r="J108" s="48"/>
      <c r="K108" s="48">
        <v>55.23</v>
      </c>
      <c r="L108" s="48">
        <v>27.36</v>
      </c>
      <c r="M108" s="48">
        <v>45.6</v>
      </c>
      <c r="N108" s="48">
        <v>15.16</v>
      </c>
      <c r="O108" s="48"/>
      <c r="P108" s="48">
        <v>6.39</v>
      </c>
      <c r="Q108" s="48">
        <v>4.85</v>
      </c>
      <c r="R108" s="48">
        <v>19.2</v>
      </c>
      <c r="S108" s="48"/>
      <c r="T108" s="48">
        <v>1.32</v>
      </c>
      <c r="U108" s="48">
        <v>1.32</v>
      </c>
      <c r="V108" s="48"/>
    </row>
    <row r="109" s="36" customFormat="1" ht="19" customHeight="1" spans="1:22">
      <c r="A109" s="45" t="s">
        <v>130</v>
      </c>
      <c r="B109" s="46">
        <v>10</v>
      </c>
      <c r="C109" s="46">
        <v>1</v>
      </c>
      <c r="D109" s="46"/>
      <c r="E109" s="47"/>
      <c r="F109" s="46"/>
      <c r="G109" s="48">
        <v>137.22</v>
      </c>
      <c r="H109" s="48">
        <v>114.84</v>
      </c>
      <c r="I109" s="48">
        <v>83.22</v>
      </c>
      <c r="J109" s="48">
        <v>2.92</v>
      </c>
      <c r="K109" s="48">
        <v>19.29</v>
      </c>
      <c r="L109" s="48">
        <v>9.41</v>
      </c>
      <c r="M109" s="48">
        <v>21.72</v>
      </c>
      <c r="N109" s="48">
        <v>5.08</v>
      </c>
      <c r="O109" s="48"/>
      <c r="P109" s="48">
        <v>2.25</v>
      </c>
      <c r="Q109" s="48">
        <v>1.67</v>
      </c>
      <c r="R109" s="48">
        <v>12.72</v>
      </c>
      <c r="S109" s="48"/>
      <c r="T109" s="48">
        <v>0.66</v>
      </c>
      <c r="U109" s="48">
        <v>0.66</v>
      </c>
      <c r="V109" s="48"/>
    </row>
    <row r="110" s="36" customFormat="1" ht="19" customHeight="1" spans="1:22">
      <c r="A110" s="45" t="s">
        <v>131</v>
      </c>
      <c r="B110" s="46">
        <v>11</v>
      </c>
      <c r="C110" s="46">
        <v>7</v>
      </c>
      <c r="D110" s="46"/>
      <c r="E110" s="47"/>
      <c r="F110" s="46"/>
      <c r="G110" s="48">
        <v>167.6</v>
      </c>
      <c r="H110" s="48">
        <v>131.91</v>
      </c>
      <c r="I110" s="48">
        <v>95.43</v>
      </c>
      <c r="J110" s="48">
        <v>3.44</v>
      </c>
      <c r="K110" s="48">
        <v>22.22</v>
      </c>
      <c r="L110" s="48">
        <v>10.82</v>
      </c>
      <c r="M110" s="48">
        <v>29.34</v>
      </c>
      <c r="N110" s="48">
        <v>6.06</v>
      </c>
      <c r="O110" s="48"/>
      <c r="P110" s="48">
        <v>3.55</v>
      </c>
      <c r="Q110" s="48">
        <v>1.91</v>
      </c>
      <c r="R110" s="48">
        <v>17.82</v>
      </c>
      <c r="S110" s="48"/>
      <c r="T110" s="48">
        <v>6.35</v>
      </c>
      <c r="U110" s="48">
        <v>4.64</v>
      </c>
      <c r="V110" s="48">
        <v>1.71</v>
      </c>
    </row>
    <row r="111" s="36" customFormat="1" ht="19" customHeight="1" spans="1:22">
      <c r="A111" s="45" t="s">
        <v>132</v>
      </c>
      <c r="B111" s="46">
        <v>8</v>
      </c>
      <c r="C111" s="46">
        <v>7</v>
      </c>
      <c r="D111" s="46">
        <v>860</v>
      </c>
      <c r="E111" s="47">
        <v>1</v>
      </c>
      <c r="F111" s="46"/>
      <c r="G111" s="48">
        <v>134.38</v>
      </c>
      <c r="H111" s="48">
        <v>100.11</v>
      </c>
      <c r="I111" s="48">
        <v>72.3</v>
      </c>
      <c r="J111" s="48">
        <v>2.69</v>
      </c>
      <c r="K111" s="48">
        <v>16.9</v>
      </c>
      <c r="L111" s="48">
        <v>8.22</v>
      </c>
      <c r="M111" s="48">
        <v>27.28</v>
      </c>
      <c r="N111" s="48">
        <v>4.56</v>
      </c>
      <c r="O111" s="48">
        <v>2.9</v>
      </c>
      <c r="P111" s="48">
        <v>2.97</v>
      </c>
      <c r="Q111" s="48">
        <v>1.45</v>
      </c>
      <c r="R111" s="48">
        <v>14.4</v>
      </c>
      <c r="S111" s="48">
        <v>1</v>
      </c>
      <c r="T111" s="48">
        <v>6.99</v>
      </c>
      <c r="U111" s="48">
        <v>4.62</v>
      </c>
      <c r="V111" s="48">
        <v>2.37</v>
      </c>
    </row>
    <row r="112" s="36" customFormat="1" ht="19" customHeight="1" spans="1:22">
      <c r="A112" s="45" t="s">
        <v>133</v>
      </c>
      <c r="B112" s="46">
        <v>47</v>
      </c>
      <c r="C112" s="46">
        <v>12</v>
      </c>
      <c r="D112" s="46">
        <v>4550.26</v>
      </c>
      <c r="E112" s="47">
        <v>1</v>
      </c>
      <c r="F112" s="46"/>
      <c r="G112" s="48">
        <v>656.2253</v>
      </c>
      <c r="H112" s="48">
        <v>540.85</v>
      </c>
      <c r="I112" s="48">
        <v>394.79</v>
      </c>
      <c r="J112" s="48">
        <v>10.29</v>
      </c>
      <c r="K112" s="48">
        <v>91.1</v>
      </c>
      <c r="L112" s="48">
        <v>44.67</v>
      </c>
      <c r="M112" s="48">
        <v>100.9753</v>
      </c>
      <c r="N112" s="48">
        <v>24.46</v>
      </c>
      <c r="O112" s="48">
        <v>13.3453</v>
      </c>
      <c r="P112" s="48">
        <v>11.85</v>
      </c>
      <c r="Q112" s="48">
        <v>7.9</v>
      </c>
      <c r="R112" s="48">
        <v>42.42</v>
      </c>
      <c r="S112" s="48">
        <v>1</v>
      </c>
      <c r="T112" s="48">
        <v>14.4</v>
      </c>
      <c r="U112" s="48">
        <v>7.95</v>
      </c>
      <c r="V112" s="48">
        <v>6.45</v>
      </c>
    </row>
    <row r="113" s="36" customFormat="1" ht="19" customHeight="1" spans="1:22">
      <c r="A113" s="45" t="s">
        <v>134</v>
      </c>
      <c r="B113" s="46">
        <v>32</v>
      </c>
      <c r="C113" s="46"/>
      <c r="D113" s="46">
        <v>1412.6</v>
      </c>
      <c r="E113" s="47"/>
      <c r="F113" s="46"/>
      <c r="G113" s="48">
        <v>440.9115</v>
      </c>
      <c r="H113" s="48">
        <v>389.13</v>
      </c>
      <c r="I113" s="48">
        <v>289.64</v>
      </c>
      <c r="J113" s="48"/>
      <c r="K113" s="48">
        <v>66.57</v>
      </c>
      <c r="L113" s="48">
        <v>32.92</v>
      </c>
      <c r="M113" s="48">
        <v>51.7815</v>
      </c>
      <c r="N113" s="48">
        <v>16</v>
      </c>
      <c r="O113" s="48">
        <v>3.5315</v>
      </c>
      <c r="P113" s="48">
        <v>7.25</v>
      </c>
      <c r="Q113" s="48">
        <v>5.8</v>
      </c>
      <c r="R113" s="48">
        <v>19.2</v>
      </c>
      <c r="S113" s="48"/>
      <c r="T113" s="48"/>
      <c r="U113" s="48"/>
      <c r="V113" s="48"/>
    </row>
    <row r="114" s="36" customFormat="1" ht="19" customHeight="1" spans="1:22">
      <c r="A114" s="45" t="s">
        <v>135</v>
      </c>
      <c r="B114" s="46">
        <v>10</v>
      </c>
      <c r="C114" s="46">
        <v>4</v>
      </c>
      <c r="D114" s="46"/>
      <c r="E114" s="47">
        <v>1</v>
      </c>
      <c r="F114" s="46"/>
      <c r="G114" s="48">
        <v>141.57</v>
      </c>
      <c r="H114" s="48">
        <v>115.62</v>
      </c>
      <c r="I114" s="48">
        <v>83.72</v>
      </c>
      <c r="J114" s="48">
        <v>2.98</v>
      </c>
      <c r="K114" s="48">
        <v>19.44</v>
      </c>
      <c r="L114" s="48">
        <v>9.48</v>
      </c>
      <c r="M114" s="48">
        <v>23.3</v>
      </c>
      <c r="N114" s="48">
        <v>5.32</v>
      </c>
      <c r="O114" s="48"/>
      <c r="P114" s="48">
        <v>2.76</v>
      </c>
      <c r="Q114" s="48">
        <v>1.68</v>
      </c>
      <c r="R114" s="48">
        <v>12.54</v>
      </c>
      <c r="S114" s="48">
        <v>1</v>
      </c>
      <c r="T114" s="48">
        <v>2.65</v>
      </c>
      <c r="U114" s="48">
        <v>2.65</v>
      </c>
      <c r="V114" s="48"/>
    </row>
    <row r="115" s="36" customFormat="1" ht="19" customHeight="1" spans="1:22">
      <c r="A115" s="45" t="s">
        <v>136</v>
      </c>
      <c r="B115" s="46">
        <v>13</v>
      </c>
      <c r="C115" s="46"/>
      <c r="D115" s="46"/>
      <c r="E115" s="47"/>
      <c r="F115" s="46"/>
      <c r="G115" s="48">
        <v>157.11</v>
      </c>
      <c r="H115" s="48">
        <v>138.16</v>
      </c>
      <c r="I115" s="48">
        <v>103.08</v>
      </c>
      <c r="J115" s="48"/>
      <c r="K115" s="48">
        <v>23.46</v>
      </c>
      <c r="L115" s="48">
        <v>11.62</v>
      </c>
      <c r="M115" s="48">
        <v>18.95</v>
      </c>
      <c r="N115" s="48">
        <v>6.5</v>
      </c>
      <c r="O115" s="48"/>
      <c r="P115" s="48">
        <v>2.58</v>
      </c>
      <c r="Q115" s="48">
        <v>2.07</v>
      </c>
      <c r="R115" s="48">
        <v>7.8</v>
      </c>
      <c r="S115" s="48"/>
      <c r="T115" s="48"/>
      <c r="U115" s="48"/>
      <c r="V115" s="48"/>
    </row>
    <row r="116" s="36" customFormat="1" ht="19" customHeight="1" spans="1:22">
      <c r="A116" s="45" t="s">
        <v>137</v>
      </c>
      <c r="B116" s="46">
        <v>5</v>
      </c>
      <c r="C116" s="46"/>
      <c r="D116" s="46"/>
      <c r="E116" s="47"/>
      <c r="F116" s="46"/>
      <c r="G116" s="48">
        <v>64.66</v>
      </c>
      <c r="H116" s="48">
        <v>57.23</v>
      </c>
      <c r="I116" s="48">
        <v>42.63</v>
      </c>
      <c r="J116" s="48"/>
      <c r="K116" s="48">
        <v>9.77</v>
      </c>
      <c r="L116" s="48">
        <v>4.83</v>
      </c>
      <c r="M116" s="48">
        <v>7.43</v>
      </c>
      <c r="N116" s="48">
        <v>2.5</v>
      </c>
      <c r="O116" s="48"/>
      <c r="P116" s="48">
        <v>1.07</v>
      </c>
      <c r="Q116" s="48">
        <v>0.86</v>
      </c>
      <c r="R116" s="48">
        <v>3</v>
      </c>
      <c r="S116" s="48"/>
      <c r="T116" s="48"/>
      <c r="U116" s="48"/>
      <c r="V116" s="48"/>
    </row>
    <row r="117" s="36" customFormat="1" ht="19" customHeight="1" spans="1:22">
      <c r="A117" s="45" t="s">
        <v>138</v>
      </c>
      <c r="B117" s="46">
        <v>16</v>
      </c>
      <c r="C117" s="46">
        <v>1</v>
      </c>
      <c r="D117" s="46"/>
      <c r="E117" s="47"/>
      <c r="F117" s="46"/>
      <c r="G117" s="48">
        <v>196.18</v>
      </c>
      <c r="H117" s="48">
        <v>171.31</v>
      </c>
      <c r="I117" s="48">
        <v>127.79</v>
      </c>
      <c r="J117" s="48"/>
      <c r="K117" s="48">
        <v>29.1</v>
      </c>
      <c r="L117" s="48">
        <v>14.42</v>
      </c>
      <c r="M117" s="48">
        <v>24.2</v>
      </c>
      <c r="N117" s="48">
        <v>8.08</v>
      </c>
      <c r="O117" s="48"/>
      <c r="P117" s="48">
        <v>3.36</v>
      </c>
      <c r="Q117" s="48">
        <v>2.56</v>
      </c>
      <c r="R117" s="48">
        <v>10.2</v>
      </c>
      <c r="S117" s="48"/>
      <c r="T117" s="48">
        <v>0.67</v>
      </c>
      <c r="U117" s="48">
        <v>0.67</v>
      </c>
      <c r="V117" s="48"/>
    </row>
    <row r="118" s="36" customFormat="1" ht="19" customHeight="1" spans="1:22">
      <c r="A118" s="45" t="s">
        <v>139</v>
      </c>
      <c r="B118" s="46">
        <v>11</v>
      </c>
      <c r="C118" s="46"/>
      <c r="D118" s="46"/>
      <c r="E118" s="47"/>
      <c r="F118" s="46"/>
      <c r="G118" s="48">
        <v>133.23</v>
      </c>
      <c r="H118" s="48">
        <v>117.19</v>
      </c>
      <c r="I118" s="48">
        <v>87.4</v>
      </c>
      <c r="J118" s="48"/>
      <c r="K118" s="48">
        <v>19.93</v>
      </c>
      <c r="L118" s="48">
        <v>9.86</v>
      </c>
      <c r="M118" s="48">
        <v>16.04</v>
      </c>
      <c r="N118" s="48">
        <v>5.5</v>
      </c>
      <c r="O118" s="48"/>
      <c r="P118" s="48">
        <v>2.19</v>
      </c>
      <c r="Q118" s="48">
        <v>1.75</v>
      </c>
      <c r="R118" s="48">
        <v>6.6</v>
      </c>
      <c r="S118" s="48"/>
      <c r="T118" s="48"/>
      <c r="U118" s="48"/>
      <c r="V118" s="48"/>
    </row>
    <row r="119" s="36" customFormat="1" ht="19" customHeight="1" spans="1:22">
      <c r="A119" s="45" t="s">
        <v>140</v>
      </c>
      <c r="B119" s="46">
        <v>13</v>
      </c>
      <c r="C119" s="46"/>
      <c r="D119" s="46"/>
      <c r="E119" s="47"/>
      <c r="F119" s="46"/>
      <c r="G119" s="48">
        <v>159.91</v>
      </c>
      <c r="H119" s="48">
        <v>140.87</v>
      </c>
      <c r="I119" s="48">
        <v>105.05</v>
      </c>
      <c r="J119" s="48"/>
      <c r="K119" s="48">
        <v>23.96</v>
      </c>
      <c r="L119" s="48">
        <v>11.86</v>
      </c>
      <c r="M119" s="48">
        <v>19.04</v>
      </c>
      <c r="N119" s="48">
        <v>6.5</v>
      </c>
      <c r="O119" s="48"/>
      <c r="P119" s="48">
        <v>2.63</v>
      </c>
      <c r="Q119" s="48">
        <v>2.11</v>
      </c>
      <c r="R119" s="48">
        <v>7.8</v>
      </c>
      <c r="S119" s="48"/>
      <c r="T119" s="48"/>
      <c r="U119" s="48"/>
      <c r="V119" s="48"/>
    </row>
    <row r="120" s="36" customFormat="1" ht="19" customHeight="1" spans="1:22">
      <c r="A120" s="45" t="s">
        <v>141</v>
      </c>
      <c r="B120" s="46">
        <v>23</v>
      </c>
      <c r="C120" s="46">
        <v>42</v>
      </c>
      <c r="D120" s="46">
        <v>1700</v>
      </c>
      <c r="E120" s="47">
        <v>3</v>
      </c>
      <c r="F120" s="46"/>
      <c r="G120" s="48">
        <v>434.18</v>
      </c>
      <c r="H120" s="48">
        <v>298.56</v>
      </c>
      <c r="I120" s="48">
        <v>215.48</v>
      </c>
      <c r="J120" s="48">
        <v>8.07</v>
      </c>
      <c r="K120" s="48">
        <v>50.47</v>
      </c>
      <c r="L120" s="48">
        <v>24.54</v>
      </c>
      <c r="M120" s="48">
        <v>93.95</v>
      </c>
      <c r="N120" s="48">
        <v>14.86</v>
      </c>
      <c r="O120" s="48">
        <v>5.7</v>
      </c>
      <c r="P120" s="48">
        <v>12.32</v>
      </c>
      <c r="Q120" s="48">
        <v>4.31</v>
      </c>
      <c r="R120" s="48">
        <v>53.76</v>
      </c>
      <c r="S120" s="48">
        <v>3</v>
      </c>
      <c r="T120" s="48">
        <v>41.67</v>
      </c>
      <c r="U120" s="48">
        <v>27.78</v>
      </c>
      <c r="V120" s="48">
        <v>13.89</v>
      </c>
    </row>
    <row r="121" s="36" customFormat="1" ht="19" customHeight="1" spans="1:22">
      <c r="A121" s="45" t="s">
        <v>142</v>
      </c>
      <c r="B121" s="46">
        <v>18</v>
      </c>
      <c r="C121" s="46">
        <v>7</v>
      </c>
      <c r="D121" s="46">
        <v>982</v>
      </c>
      <c r="E121" s="47">
        <v>1</v>
      </c>
      <c r="F121" s="46"/>
      <c r="G121" s="48">
        <v>247.1097</v>
      </c>
      <c r="H121" s="48">
        <v>197.28</v>
      </c>
      <c r="I121" s="48">
        <v>143.29</v>
      </c>
      <c r="J121" s="48">
        <v>4.79</v>
      </c>
      <c r="K121" s="48">
        <v>33.04</v>
      </c>
      <c r="L121" s="48">
        <v>16.16</v>
      </c>
      <c r="M121" s="48">
        <v>40.7797</v>
      </c>
      <c r="N121" s="48">
        <v>9.56</v>
      </c>
      <c r="O121" s="48">
        <v>3.2897</v>
      </c>
      <c r="P121" s="48">
        <v>4.74</v>
      </c>
      <c r="Q121" s="48">
        <v>2.87</v>
      </c>
      <c r="R121" s="48">
        <v>19.32</v>
      </c>
      <c r="S121" s="48">
        <v>1</v>
      </c>
      <c r="T121" s="48">
        <v>9.05</v>
      </c>
      <c r="U121" s="48">
        <v>4.64</v>
      </c>
      <c r="V121" s="48">
        <v>4.41</v>
      </c>
    </row>
    <row r="122" s="36" customFormat="1" ht="19" customHeight="1" spans="1:22">
      <c r="A122" s="45" t="s">
        <v>143</v>
      </c>
      <c r="B122" s="46">
        <v>50</v>
      </c>
      <c r="C122" s="46">
        <v>22</v>
      </c>
      <c r="D122" s="46">
        <v>1109</v>
      </c>
      <c r="E122" s="47"/>
      <c r="F122" s="46"/>
      <c r="G122" s="48">
        <v>810.71</v>
      </c>
      <c r="H122" s="48">
        <v>670.72</v>
      </c>
      <c r="I122" s="48">
        <v>498.5</v>
      </c>
      <c r="J122" s="48"/>
      <c r="K122" s="48">
        <v>115.28</v>
      </c>
      <c r="L122" s="48">
        <v>56.94</v>
      </c>
      <c r="M122" s="48">
        <v>99.57</v>
      </c>
      <c r="N122" s="48">
        <v>26.76</v>
      </c>
      <c r="O122" s="48">
        <v>3.54</v>
      </c>
      <c r="P122" s="48">
        <v>16.1</v>
      </c>
      <c r="Q122" s="48">
        <v>9.97</v>
      </c>
      <c r="R122" s="48">
        <v>43.2</v>
      </c>
      <c r="S122" s="48"/>
      <c r="T122" s="48">
        <v>40.42</v>
      </c>
      <c r="U122" s="48">
        <v>21.79</v>
      </c>
      <c r="V122" s="48">
        <v>18.63</v>
      </c>
    </row>
    <row r="123" s="36" customFormat="1" ht="19" customHeight="1" spans="1:22">
      <c r="A123" s="45" t="s">
        <v>144</v>
      </c>
      <c r="B123" s="46">
        <v>13</v>
      </c>
      <c r="C123" s="46">
        <v>15</v>
      </c>
      <c r="D123" s="46">
        <v>241</v>
      </c>
      <c r="E123" s="47"/>
      <c r="F123" s="46"/>
      <c r="G123" s="48">
        <v>222.59</v>
      </c>
      <c r="H123" s="48">
        <v>171.15</v>
      </c>
      <c r="I123" s="48">
        <v>127.23</v>
      </c>
      <c r="J123" s="48"/>
      <c r="K123" s="48">
        <v>29.4</v>
      </c>
      <c r="L123" s="48">
        <v>14.52</v>
      </c>
      <c r="M123" s="48">
        <v>33.52</v>
      </c>
      <c r="N123" s="48">
        <v>7.7</v>
      </c>
      <c r="O123" s="48">
        <v>0.81</v>
      </c>
      <c r="P123" s="48">
        <v>5.66</v>
      </c>
      <c r="Q123" s="48">
        <v>2.55</v>
      </c>
      <c r="R123" s="48">
        <v>16.8</v>
      </c>
      <c r="S123" s="48"/>
      <c r="T123" s="48">
        <v>17.92</v>
      </c>
      <c r="U123" s="48">
        <v>13.18</v>
      </c>
      <c r="V123" s="48">
        <v>4.74</v>
      </c>
    </row>
    <row r="124" s="36" customFormat="1" ht="19" customHeight="1" spans="1:22">
      <c r="A124" s="45" t="s">
        <v>145</v>
      </c>
      <c r="B124" s="46">
        <v>8</v>
      </c>
      <c r="C124" s="46">
        <v>11</v>
      </c>
      <c r="D124" s="46"/>
      <c r="E124" s="47"/>
      <c r="F124" s="46"/>
      <c r="G124" s="48">
        <v>148.3</v>
      </c>
      <c r="H124" s="48">
        <v>116.65</v>
      </c>
      <c r="I124" s="48">
        <v>86.58</v>
      </c>
      <c r="J124" s="48"/>
      <c r="K124" s="48">
        <v>20.14</v>
      </c>
      <c r="L124" s="48">
        <v>9.93</v>
      </c>
      <c r="M124" s="48">
        <v>22</v>
      </c>
      <c r="N124" s="48">
        <v>4.88</v>
      </c>
      <c r="O124" s="48"/>
      <c r="P124" s="48">
        <v>3.98</v>
      </c>
      <c r="Q124" s="48">
        <v>1.74</v>
      </c>
      <c r="R124" s="48">
        <v>11.4</v>
      </c>
      <c r="S124" s="48"/>
      <c r="T124" s="48">
        <v>9.65</v>
      </c>
      <c r="U124" s="48">
        <v>7.28</v>
      </c>
      <c r="V124" s="48">
        <v>2.37</v>
      </c>
    </row>
    <row r="125" s="36" customFormat="1" ht="19" customHeight="1" spans="1:22">
      <c r="A125" s="45" t="s">
        <v>146</v>
      </c>
      <c r="B125" s="46">
        <v>16</v>
      </c>
      <c r="C125" s="46">
        <v>11</v>
      </c>
      <c r="D125" s="46"/>
      <c r="E125" s="47"/>
      <c r="F125" s="46"/>
      <c r="G125" s="48">
        <v>249.78</v>
      </c>
      <c r="H125" s="48">
        <v>208.61</v>
      </c>
      <c r="I125" s="48">
        <v>155.1</v>
      </c>
      <c r="J125" s="48"/>
      <c r="K125" s="48">
        <v>35.82</v>
      </c>
      <c r="L125" s="48">
        <v>17.69</v>
      </c>
      <c r="M125" s="48">
        <v>33.89</v>
      </c>
      <c r="N125" s="48">
        <v>8.88</v>
      </c>
      <c r="O125" s="48"/>
      <c r="P125" s="48">
        <v>5.7</v>
      </c>
      <c r="Q125" s="48">
        <v>3.11</v>
      </c>
      <c r="R125" s="48">
        <v>16.2</v>
      </c>
      <c r="S125" s="48"/>
      <c r="T125" s="48">
        <v>7.28</v>
      </c>
      <c r="U125" s="48">
        <v>7.28</v>
      </c>
      <c r="V125" s="48"/>
    </row>
    <row r="126" s="36" customFormat="1" ht="19" customHeight="1" spans="1:22">
      <c r="A126" s="45" t="s">
        <v>147</v>
      </c>
      <c r="B126" s="46">
        <v>5</v>
      </c>
      <c r="C126" s="46">
        <v>4</v>
      </c>
      <c r="D126" s="46"/>
      <c r="E126" s="47"/>
      <c r="F126" s="46"/>
      <c r="G126" s="48">
        <v>81.9</v>
      </c>
      <c r="H126" s="48">
        <v>61.53</v>
      </c>
      <c r="I126" s="48">
        <v>45.77</v>
      </c>
      <c r="J126" s="48"/>
      <c r="K126" s="48">
        <v>10.55</v>
      </c>
      <c r="L126" s="48">
        <v>5.21</v>
      </c>
      <c r="M126" s="48">
        <v>10.95</v>
      </c>
      <c r="N126" s="48">
        <v>2.82</v>
      </c>
      <c r="O126" s="48"/>
      <c r="P126" s="48">
        <v>1.81</v>
      </c>
      <c r="Q126" s="48">
        <v>0.92</v>
      </c>
      <c r="R126" s="48">
        <v>5.4</v>
      </c>
      <c r="S126" s="48"/>
      <c r="T126" s="48">
        <v>9.42</v>
      </c>
      <c r="U126" s="48">
        <v>2.64</v>
      </c>
      <c r="V126" s="48">
        <v>6.78</v>
      </c>
    </row>
    <row r="127" s="36" customFormat="1" ht="19" customHeight="1" spans="1:22">
      <c r="A127" s="45" t="s">
        <v>148</v>
      </c>
      <c r="B127" s="46">
        <v>2</v>
      </c>
      <c r="C127" s="46"/>
      <c r="D127" s="46"/>
      <c r="E127" s="47"/>
      <c r="F127" s="46"/>
      <c r="G127" s="48">
        <v>25.39</v>
      </c>
      <c r="H127" s="48">
        <v>22.43</v>
      </c>
      <c r="I127" s="48">
        <v>16.69</v>
      </c>
      <c r="J127" s="48"/>
      <c r="K127" s="48">
        <v>3.85</v>
      </c>
      <c r="L127" s="48">
        <v>1.89</v>
      </c>
      <c r="M127" s="48">
        <v>2.96</v>
      </c>
      <c r="N127" s="48">
        <v>1</v>
      </c>
      <c r="O127" s="48"/>
      <c r="P127" s="48">
        <v>0.42</v>
      </c>
      <c r="Q127" s="48">
        <v>0.34</v>
      </c>
      <c r="R127" s="48">
        <v>1.2</v>
      </c>
      <c r="S127" s="48"/>
      <c r="T127" s="48"/>
      <c r="U127" s="48"/>
      <c r="V127" s="48"/>
    </row>
    <row r="128" s="36" customFormat="1" ht="19" customHeight="1" spans="1:22">
      <c r="A128" s="45" t="s">
        <v>149</v>
      </c>
      <c r="B128" s="46">
        <v>4</v>
      </c>
      <c r="C128" s="46">
        <v>1</v>
      </c>
      <c r="D128" s="46"/>
      <c r="E128" s="47"/>
      <c r="F128" s="46"/>
      <c r="G128" s="48">
        <v>60.74</v>
      </c>
      <c r="H128" s="48">
        <v>53.06</v>
      </c>
      <c r="I128" s="48">
        <v>39.42</v>
      </c>
      <c r="J128" s="48"/>
      <c r="K128" s="48">
        <v>9.14</v>
      </c>
      <c r="L128" s="48">
        <v>4.5</v>
      </c>
      <c r="M128" s="48">
        <v>7.02</v>
      </c>
      <c r="N128" s="48">
        <v>2.08</v>
      </c>
      <c r="O128" s="48"/>
      <c r="P128" s="48">
        <v>1.15</v>
      </c>
      <c r="Q128" s="48">
        <v>0.79</v>
      </c>
      <c r="R128" s="48">
        <v>3</v>
      </c>
      <c r="S128" s="48"/>
      <c r="T128" s="48">
        <v>0.66</v>
      </c>
      <c r="U128" s="48">
        <v>0.66</v>
      </c>
      <c r="V128" s="48"/>
    </row>
    <row r="129" s="36" customFormat="1" ht="19" customHeight="1" spans="1:22">
      <c r="A129" s="45" t="s">
        <v>150</v>
      </c>
      <c r="B129" s="46">
        <v>4</v>
      </c>
      <c r="C129" s="46">
        <v>9</v>
      </c>
      <c r="D129" s="46"/>
      <c r="E129" s="47"/>
      <c r="F129" s="46"/>
      <c r="G129" s="48">
        <v>68.24</v>
      </c>
      <c r="H129" s="48">
        <v>48.64</v>
      </c>
      <c r="I129" s="48">
        <v>36.18</v>
      </c>
      <c r="J129" s="48"/>
      <c r="K129" s="48">
        <v>8.34</v>
      </c>
      <c r="L129" s="48">
        <v>4.12</v>
      </c>
      <c r="M129" s="48">
        <v>13.64</v>
      </c>
      <c r="N129" s="48">
        <v>2.72</v>
      </c>
      <c r="O129" s="48"/>
      <c r="P129" s="48">
        <v>2.39</v>
      </c>
      <c r="Q129" s="48">
        <v>0.73</v>
      </c>
      <c r="R129" s="48">
        <v>7.8</v>
      </c>
      <c r="S129" s="48"/>
      <c r="T129" s="48">
        <v>5.96</v>
      </c>
      <c r="U129" s="48">
        <v>5.96</v>
      </c>
      <c r="V129" s="48"/>
    </row>
    <row r="130" s="36" customFormat="1" ht="19" customHeight="1" spans="1:22">
      <c r="A130" s="45" t="s">
        <v>151</v>
      </c>
      <c r="B130" s="46">
        <v>18</v>
      </c>
      <c r="C130" s="46">
        <v>5</v>
      </c>
      <c r="D130" s="46"/>
      <c r="E130" s="47"/>
      <c r="F130" s="46"/>
      <c r="G130" s="48">
        <v>237.33</v>
      </c>
      <c r="H130" s="48">
        <v>203.35</v>
      </c>
      <c r="I130" s="48">
        <v>147.44</v>
      </c>
      <c r="J130" s="48">
        <v>5.12</v>
      </c>
      <c r="K130" s="48">
        <v>34.13</v>
      </c>
      <c r="L130" s="48">
        <v>16.66</v>
      </c>
      <c r="M130" s="48">
        <v>30.67</v>
      </c>
      <c r="N130" s="48">
        <v>9.4</v>
      </c>
      <c r="O130" s="48"/>
      <c r="P130" s="48">
        <v>4.52</v>
      </c>
      <c r="Q130" s="48">
        <v>2.95</v>
      </c>
      <c r="R130" s="48">
        <v>13.8</v>
      </c>
      <c r="S130" s="48"/>
      <c r="T130" s="48">
        <v>3.31</v>
      </c>
      <c r="U130" s="48">
        <v>3.31</v>
      </c>
      <c r="V130" s="48"/>
    </row>
    <row r="131" s="36" customFormat="1" ht="19" customHeight="1" spans="1:22">
      <c r="A131" s="45" t="s">
        <v>152</v>
      </c>
      <c r="B131" s="46">
        <v>12</v>
      </c>
      <c r="C131" s="46">
        <v>29</v>
      </c>
      <c r="D131" s="46">
        <v>4160</v>
      </c>
      <c r="E131" s="47">
        <v>1</v>
      </c>
      <c r="F131" s="46"/>
      <c r="G131" s="48">
        <v>248.75</v>
      </c>
      <c r="H131" s="48">
        <v>148.11</v>
      </c>
      <c r="I131" s="48">
        <v>107.04</v>
      </c>
      <c r="J131" s="48">
        <v>3.93</v>
      </c>
      <c r="K131" s="48">
        <v>24.98</v>
      </c>
      <c r="L131" s="48">
        <v>12.16</v>
      </c>
      <c r="M131" s="48">
        <v>63.6</v>
      </c>
      <c r="N131" s="48">
        <v>8.32</v>
      </c>
      <c r="O131" s="48">
        <v>13.94</v>
      </c>
      <c r="P131" s="48">
        <v>7.47</v>
      </c>
      <c r="Q131" s="48">
        <v>2.15</v>
      </c>
      <c r="R131" s="48">
        <v>30.72</v>
      </c>
      <c r="S131" s="48">
        <v>1</v>
      </c>
      <c r="T131" s="48">
        <v>37.04</v>
      </c>
      <c r="U131" s="48">
        <v>19.19</v>
      </c>
      <c r="V131" s="48">
        <v>17.85</v>
      </c>
    </row>
    <row r="132" s="36" customFormat="1" ht="19" customHeight="1" spans="1:22">
      <c r="A132" s="45" t="s">
        <v>153</v>
      </c>
      <c r="B132" s="46">
        <v>17</v>
      </c>
      <c r="C132" s="46">
        <v>16</v>
      </c>
      <c r="D132" s="46"/>
      <c r="E132" s="47"/>
      <c r="F132" s="46"/>
      <c r="G132" s="48">
        <v>258.82</v>
      </c>
      <c r="H132" s="48">
        <v>204.07</v>
      </c>
      <c r="I132" s="48">
        <v>151.92</v>
      </c>
      <c r="J132" s="48"/>
      <c r="K132" s="48">
        <v>34.9</v>
      </c>
      <c r="L132" s="48">
        <v>17.25</v>
      </c>
      <c r="M132" s="48">
        <v>39.06</v>
      </c>
      <c r="N132" s="48">
        <v>9.78</v>
      </c>
      <c r="O132" s="48"/>
      <c r="P132" s="48">
        <v>6.44</v>
      </c>
      <c r="Q132" s="48">
        <v>3.04</v>
      </c>
      <c r="R132" s="48">
        <v>19.8</v>
      </c>
      <c r="S132" s="48"/>
      <c r="T132" s="48">
        <v>15.69</v>
      </c>
      <c r="U132" s="48">
        <v>10.62</v>
      </c>
      <c r="V132" s="48">
        <v>5.07</v>
      </c>
    </row>
    <row r="133" s="36" customFormat="1" ht="19" customHeight="1" spans="1:22">
      <c r="A133" s="45" t="s">
        <v>154</v>
      </c>
      <c r="B133" s="46">
        <v>46</v>
      </c>
      <c r="C133" s="46">
        <v>2</v>
      </c>
      <c r="D133" s="46"/>
      <c r="E133" s="47">
        <v>1</v>
      </c>
      <c r="F133" s="46"/>
      <c r="G133" s="48">
        <v>773.16</v>
      </c>
      <c r="H133" s="48">
        <v>659.72</v>
      </c>
      <c r="I133" s="48">
        <v>480.14</v>
      </c>
      <c r="J133" s="48">
        <v>12.65</v>
      </c>
      <c r="K133" s="48">
        <v>111.96</v>
      </c>
      <c r="L133" s="48">
        <v>54.97</v>
      </c>
      <c r="M133" s="48">
        <v>112.11</v>
      </c>
      <c r="N133" s="48">
        <v>36.96</v>
      </c>
      <c r="O133" s="48"/>
      <c r="P133" s="48">
        <v>12.34</v>
      </c>
      <c r="Q133" s="48">
        <v>9.61</v>
      </c>
      <c r="R133" s="48">
        <v>52.2</v>
      </c>
      <c r="S133" s="48">
        <v>1</v>
      </c>
      <c r="T133" s="48">
        <v>1.33</v>
      </c>
      <c r="U133" s="48">
        <v>1.33</v>
      </c>
      <c r="V133" s="48"/>
    </row>
    <row r="134" s="36" customFormat="1" ht="19" customHeight="1" spans="1:22">
      <c r="A134" s="45" t="s">
        <v>155</v>
      </c>
      <c r="B134" s="46">
        <v>12</v>
      </c>
      <c r="C134" s="46">
        <v>3</v>
      </c>
      <c r="D134" s="46"/>
      <c r="E134" s="47"/>
      <c r="F134" s="46"/>
      <c r="G134" s="48">
        <v>167.38</v>
      </c>
      <c r="H134" s="48">
        <v>144.8</v>
      </c>
      <c r="I134" s="48">
        <v>107.79</v>
      </c>
      <c r="J134" s="48"/>
      <c r="K134" s="48">
        <v>24.76</v>
      </c>
      <c r="L134" s="48">
        <v>12.25</v>
      </c>
      <c r="M134" s="48">
        <v>20.59</v>
      </c>
      <c r="N134" s="48">
        <v>6.24</v>
      </c>
      <c r="O134" s="48"/>
      <c r="P134" s="48">
        <v>3.19</v>
      </c>
      <c r="Q134" s="48">
        <v>2.16</v>
      </c>
      <c r="R134" s="48">
        <v>9</v>
      </c>
      <c r="S134" s="48"/>
      <c r="T134" s="48">
        <v>1.99</v>
      </c>
      <c r="U134" s="48">
        <v>1.99</v>
      </c>
      <c r="V134" s="48"/>
    </row>
    <row r="135" s="36" customFormat="1" ht="19" customHeight="1" spans="1:22">
      <c r="A135" s="45" t="s">
        <v>156</v>
      </c>
      <c r="B135" s="46">
        <v>16</v>
      </c>
      <c r="C135" s="46">
        <v>2</v>
      </c>
      <c r="D135" s="46"/>
      <c r="E135" s="47"/>
      <c r="F135" s="46"/>
      <c r="G135" s="48">
        <v>226.33</v>
      </c>
      <c r="H135" s="48">
        <v>198.88</v>
      </c>
      <c r="I135" s="48">
        <v>147.98</v>
      </c>
      <c r="J135" s="48"/>
      <c r="K135" s="48">
        <v>34.06</v>
      </c>
      <c r="L135" s="48">
        <v>16.84</v>
      </c>
      <c r="M135" s="48">
        <v>25.95</v>
      </c>
      <c r="N135" s="48">
        <v>8.16</v>
      </c>
      <c r="O135" s="48"/>
      <c r="P135" s="48">
        <v>4.03</v>
      </c>
      <c r="Q135" s="48">
        <v>2.96</v>
      </c>
      <c r="R135" s="48">
        <v>10.8</v>
      </c>
      <c r="S135" s="48"/>
      <c r="T135" s="48">
        <v>1.5</v>
      </c>
      <c r="U135" s="48">
        <v>1.5</v>
      </c>
      <c r="V135" s="48"/>
    </row>
    <row r="136" s="36" customFormat="1" ht="19" customHeight="1" spans="1:22">
      <c r="A136" s="45" t="s">
        <v>157</v>
      </c>
      <c r="B136" s="46">
        <v>4</v>
      </c>
      <c r="C136" s="46"/>
      <c r="D136" s="46"/>
      <c r="E136" s="47"/>
      <c r="F136" s="46"/>
      <c r="G136" s="48">
        <v>48.23</v>
      </c>
      <c r="H136" s="48">
        <v>42.4</v>
      </c>
      <c r="I136" s="48">
        <v>31.62</v>
      </c>
      <c r="J136" s="48"/>
      <c r="K136" s="48">
        <v>7.21</v>
      </c>
      <c r="L136" s="48">
        <v>3.57</v>
      </c>
      <c r="M136" s="48">
        <v>5.83</v>
      </c>
      <c r="N136" s="48">
        <v>2</v>
      </c>
      <c r="O136" s="48"/>
      <c r="P136" s="48">
        <v>0.79</v>
      </c>
      <c r="Q136" s="48">
        <v>0.64</v>
      </c>
      <c r="R136" s="48">
        <v>2.4</v>
      </c>
      <c r="S136" s="48"/>
      <c r="T136" s="48"/>
      <c r="U136" s="48"/>
      <c r="V136" s="48"/>
    </row>
    <row r="137" s="36" customFormat="1" ht="19" customHeight="1" spans="1:22">
      <c r="A137" s="45" t="s">
        <v>158</v>
      </c>
      <c r="B137" s="46">
        <v>3</v>
      </c>
      <c r="C137" s="46"/>
      <c r="D137" s="46"/>
      <c r="E137" s="47"/>
      <c r="F137" s="46"/>
      <c r="G137" s="48">
        <v>45.83</v>
      </c>
      <c r="H137" s="48">
        <v>41.14</v>
      </c>
      <c r="I137" s="48">
        <v>30.54</v>
      </c>
      <c r="J137" s="48"/>
      <c r="K137" s="48">
        <v>7.1</v>
      </c>
      <c r="L137" s="48">
        <v>3.5</v>
      </c>
      <c r="M137" s="48">
        <v>4.69</v>
      </c>
      <c r="N137" s="48">
        <v>1.5</v>
      </c>
      <c r="O137" s="48"/>
      <c r="P137" s="48">
        <v>0.77</v>
      </c>
      <c r="Q137" s="48">
        <v>0.62</v>
      </c>
      <c r="R137" s="48">
        <v>1.8</v>
      </c>
      <c r="S137" s="48"/>
      <c r="T137" s="48"/>
      <c r="U137" s="48"/>
      <c r="V137" s="48"/>
    </row>
    <row r="138" s="36" customFormat="1" ht="19" customHeight="1" spans="1:22">
      <c r="A138" s="45" t="s">
        <v>159</v>
      </c>
      <c r="B138" s="46">
        <v>1</v>
      </c>
      <c r="C138" s="46">
        <v>1</v>
      </c>
      <c r="D138" s="46"/>
      <c r="E138" s="47"/>
      <c r="F138" s="46"/>
      <c r="G138" s="48">
        <v>15.5</v>
      </c>
      <c r="H138" s="48">
        <v>12.46</v>
      </c>
      <c r="I138" s="48">
        <v>9.25</v>
      </c>
      <c r="J138" s="48"/>
      <c r="K138" s="48">
        <v>2.16</v>
      </c>
      <c r="L138" s="48">
        <v>1.05</v>
      </c>
      <c r="M138" s="48">
        <v>2.37</v>
      </c>
      <c r="N138" s="48">
        <v>0.58</v>
      </c>
      <c r="O138" s="48"/>
      <c r="P138" s="48">
        <v>0.4</v>
      </c>
      <c r="Q138" s="48">
        <v>0.19</v>
      </c>
      <c r="R138" s="48">
        <v>1.2</v>
      </c>
      <c r="S138" s="48"/>
      <c r="T138" s="48">
        <v>0.67</v>
      </c>
      <c r="U138" s="48">
        <v>0.67</v>
      </c>
      <c r="V138" s="48"/>
    </row>
    <row r="139" s="36" customFormat="1" ht="19" customHeight="1" spans="1:22">
      <c r="A139" s="45" t="s">
        <v>160</v>
      </c>
      <c r="B139" s="46">
        <v>15</v>
      </c>
      <c r="C139" s="46">
        <v>10</v>
      </c>
      <c r="D139" s="46">
        <v>2225</v>
      </c>
      <c r="E139" s="47">
        <v>1</v>
      </c>
      <c r="F139" s="46"/>
      <c r="G139" s="48">
        <v>256.84</v>
      </c>
      <c r="H139" s="48">
        <v>190.86</v>
      </c>
      <c r="I139" s="48">
        <v>137.84</v>
      </c>
      <c r="J139" s="48">
        <v>5.1</v>
      </c>
      <c r="K139" s="48">
        <v>32.24</v>
      </c>
      <c r="L139" s="48">
        <v>15.68</v>
      </c>
      <c r="M139" s="48">
        <v>47.18</v>
      </c>
      <c r="N139" s="48">
        <v>8.3</v>
      </c>
      <c r="O139" s="48">
        <v>7.46</v>
      </c>
      <c r="P139" s="48">
        <v>5.1</v>
      </c>
      <c r="Q139" s="48">
        <v>2.76</v>
      </c>
      <c r="R139" s="48">
        <v>22.56</v>
      </c>
      <c r="S139" s="48">
        <v>1</v>
      </c>
      <c r="T139" s="48">
        <v>18.8</v>
      </c>
      <c r="U139" s="48">
        <v>6.62</v>
      </c>
      <c r="V139" s="48">
        <v>12.18</v>
      </c>
    </row>
    <row r="140" s="36" customFormat="1" ht="19" customHeight="1" spans="1:22">
      <c r="A140" s="45" t="s">
        <v>161</v>
      </c>
      <c r="B140" s="46">
        <v>9</v>
      </c>
      <c r="C140" s="46">
        <v>11</v>
      </c>
      <c r="D140" s="46"/>
      <c r="E140" s="47"/>
      <c r="F140" s="46"/>
      <c r="G140" s="48">
        <v>123.23</v>
      </c>
      <c r="H140" s="48">
        <v>93.61</v>
      </c>
      <c r="I140" s="48">
        <v>69.86</v>
      </c>
      <c r="J140" s="48"/>
      <c r="K140" s="48">
        <v>15.88</v>
      </c>
      <c r="L140" s="48">
        <v>7.87</v>
      </c>
      <c r="M140" s="48">
        <v>22.35</v>
      </c>
      <c r="N140" s="48">
        <v>5.38</v>
      </c>
      <c r="O140" s="48"/>
      <c r="P140" s="48">
        <v>3.57</v>
      </c>
      <c r="Q140" s="48">
        <v>1.4</v>
      </c>
      <c r="R140" s="48">
        <v>12</v>
      </c>
      <c r="S140" s="48"/>
      <c r="T140" s="48">
        <v>7.27</v>
      </c>
      <c r="U140" s="48">
        <v>7.27</v>
      </c>
      <c r="V140" s="48"/>
    </row>
    <row r="141" s="36" customFormat="1" ht="19" customHeight="1" spans="1:22">
      <c r="A141" s="45" t="s">
        <v>162</v>
      </c>
      <c r="B141" s="46">
        <v>7</v>
      </c>
      <c r="C141" s="46">
        <v>6</v>
      </c>
      <c r="D141" s="46"/>
      <c r="E141" s="47"/>
      <c r="F141" s="46"/>
      <c r="G141" s="48">
        <v>93.32</v>
      </c>
      <c r="H141" s="48">
        <v>71.77</v>
      </c>
      <c r="I141" s="48">
        <v>53.57</v>
      </c>
      <c r="J141" s="48"/>
      <c r="K141" s="48">
        <v>12.17</v>
      </c>
      <c r="L141" s="48">
        <v>6.03</v>
      </c>
      <c r="M141" s="48">
        <v>15.19</v>
      </c>
      <c r="N141" s="48">
        <v>3.98</v>
      </c>
      <c r="O141" s="48"/>
      <c r="P141" s="48">
        <v>2.33</v>
      </c>
      <c r="Q141" s="48">
        <v>1.08</v>
      </c>
      <c r="R141" s="48">
        <v>7.8</v>
      </c>
      <c r="S141" s="48"/>
      <c r="T141" s="48">
        <v>6.36</v>
      </c>
      <c r="U141" s="48">
        <v>3.99</v>
      </c>
      <c r="V141" s="48">
        <v>2.37</v>
      </c>
    </row>
    <row r="142" s="36" customFormat="1" ht="19" customHeight="1" spans="1:22">
      <c r="A142" s="45" t="s">
        <v>163</v>
      </c>
      <c r="B142" s="46">
        <v>2</v>
      </c>
      <c r="C142" s="46"/>
      <c r="D142" s="46">
        <v>200</v>
      </c>
      <c r="E142" s="47"/>
      <c r="F142" s="46"/>
      <c r="G142" s="48">
        <v>25.27</v>
      </c>
      <c r="H142" s="48">
        <v>21.66</v>
      </c>
      <c r="I142" s="48">
        <v>16.15</v>
      </c>
      <c r="J142" s="48"/>
      <c r="K142" s="48">
        <v>3.69</v>
      </c>
      <c r="L142" s="48">
        <v>1.82</v>
      </c>
      <c r="M142" s="48">
        <v>3.61</v>
      </c>
      <c r="N142" s="48">
        <v>1</v>
      </c>
      <c r="O142" s="48">
        <v>0.67</v>
      </c>
      <c r="P142" s="48">
        <v>0.41</v>
      </c>
      <c r="Q142" s="48">
        <v>0.33</v>
      </c>
      <c r="R142" s="48">
        <v>1.2</v>
      </c>
      <c r="S142" s="48"/>
      <c r="T142" s="48"/>
      <c r="U142" s="48"/>
      <c r="V142" s="48"/>
    </row>
    <row r="143" s="36" customFormat="1" ht="19" customHeight="1" spans="1:22">
      <c r="A143" s="45" t="s">
        <v>164</v>
      </c>
      <c r="B143" s="46">
        <v>3</v>
      </c>
      <c r="C143" s="46">
        <v>1</v>
      </c>
      <c r="D143" s="46"/>
      <c r="E143" s="47"/>
      <c r="F143" s="46"/>
      <c r="G143" s="48">
        <v>44.66</v>
      </c>
      <c r="H143" s="48">
        <v>38.55</v>
      </c>
      <c r="I143" s="48">
        <v>28.65</v>
      </c>
      <c r="J143" s="48"/>
      <c r="K143" s="48">
        <v>6.63</v>
      </c>
      <c r="L143" s="48">
        <v>3.27</v>
      </c>
      <c r="M143" s="48">
        <v>5.45</v>
      </c>
      <c r="N143" s="48">
        <v>1.58</v>
      </c>
      <c r="O143" s="48"/>
      <c r="P143" s="48">
        <v>0.89</v>
      </c>
      <c r="Q143" s="48">
        <v>0.58</v>
      </c>
      <c r="R143" s="48">
        <v>2.4</v>
      </c>
      <c r="S143" s="48"/>
      <c r="T143" s="48">
        <v>0.66</v>
      </c>
      <c r="U143" s="48">
        <v>0.66</v>
      </c>
      <c r="V143" s="48"/>
    </row>
    <row r="144" s="36" customFormat="1" ht="19" customHeight="1" spans="1:22">
      <c r="A144" s="45" t="s">
        <v>165</v>
      </c>
      <c r="B144" s="46">
        <v>2</v>
      </c>
      <c r="C144" s="46"/>
      <c r="D144" s="46"/>
      <c r="E144" s="47"/>
      <c r="F144" s="46"/>
      <c r="G144" s="48">
        <v>23.57</v>
      </c>
      <c r="H144" s="48">
        <v>20.67</v>
      </c>
      <c r="I144" s="48">
        <v>15.4</v>
      </c>
      <c r="J144" s="48"/>
      <c r="K144" s="48">
        <v>3.53</v>
      </c>
      <c r="L144" s="48">
        <v>1.74</v>
      </c>
      <c r="M144" s="48">
        <v>2.9</v>
      </c>
      <c r="N144" s="48">
        <v>1</v>
      </c>
      <c r="O144" s="48"/>
      <c r="P144" s="48">
        <v>0.39</v>
      </c>
      <c r="Q144" s="48">
        <v>0.31</v>
      </c>
      <c r="R144" s="48">
        <v>1.2</v>
      </c>
      <c r="S144" s="48"/>
      <c r="T144" s="48"/>
      <c r="U144" s="48"/>
      <c r="V144" s="48"/>
    </row>
    <row r="145" s="36" customFormat="1" ht="19" customHeight="1" spans="1:22">
      <c r="A145" s="45" t="s">
        <v>166</v>
      </c>
      <c r="B145" s="46">
        <v>16</v>
      </c>
      <c r="C145" s="46">
        <v>7</v>
      </c>
      <c r="D145" s="46">
        <v>500</v>
      </c>
      <c r="E145" s="47">
        <v>1</v>
      </c>
      <c r="F145" s="46"/>
      <c r="G145" s="48">
        <v>241.92</v>
      </c>
      <c r="H145" s="48">
        <v>196.05</v>
      </c>
      <c r="I145" s="48">
        <v>141.69</v>
      </c>
      <c r="J145" s="48">
        <v>5.22</v>
      </c>
      <c r="K145" s="48">
        <v>33.05</v>
      </c>
      <c r="L145" s="48">
        <v>16.09</v>
      </c>
      <c r="M145" s="48">
        <v>41.22</v>
      </c>
      <c r="N145" s="48">
        <v>8.56</v>
      </c>
      <c r="O145" s="48">
        <v>1.68</v>
      </c>
      <c r="P145" s="48">
        <v>4.7</v>
      </c>
      <c r="Q145" s="48">
        <v>2.84</v>
      </c>
      <c r="R145" s="48">
        <v>22.44</v>
      </c>
      <c r="S145" s="48">
        <v>1</v>
      </c>
      <c r="T145" s="48">
        <v>4.65</v>
      </c>
      <c r="U145" s="48">
        <v>4.65</v>
      </c>
      <c r="V145" s="48"/>
    </row>
    <row r="146" s="36" customFormat="1" ht="19" customHeight="1" spans="1:22">
      <c r="A146" s="45" t="s">
        <v>167</v>
      </c>
      <c r="B146" s="46">
        <v>10</v>
      </c>
      <c r="C146" s="46">
        <v>16</v>
      </c>
      <c r="D146" s="46">
        <v>1943.29</v>
      </c>
      <c r="E146" s="47">
        <v>1</v>
      </c>
      <c r="F146" s="46"/>
      <c r="G146" s="48">
        <v>175.5</v>
      </c>
      <c r="H146" s="48">
        <v>116.74</v>
      </c>
      <c r="I146" s="48">
        <v>84.55</v>
      </c>
      <c r="J146" s="48">
        <v>2.99</v>
      </c>
      <c r="K146" s="48">
        <v>19.63</v>
      </c>
      <c r="L146" s="48">
        <v>9.57</v>
      </c>
      <c r="M146" s="48">
        <v>41.07</v>
      </c>
      <c r="N146" s="48">
        <v>6.28</v>
      </c>
      <c r="O146" s="48">
        <v>6.51</v>
      </c>
      <c r="P146" s="48">
        <v>4.76</v>
      </c>
      <c r="Q146" s="48">
        <v>1.7</v>
      </c>
      <c r="R146" s="48">
        <v>20.82</v>
      </c>
      <c r="S146" s="48">
        <v>1</v>
      </c>
      <c r="T146" s="48">
        <v>17.69</v>
      </c>
      <c r="U146" s="48">
        <v>10.58</v>
      </c>
      <c r="V146" s="48">
        <v>7.11</v>
      </c>
    </row>
    <row r="147" s="36" customFormat="1" ht="19" customHeight="1" spans="1:22">
      <c r="A147" s="45" t="s">
        <v>168</v>
      </c>
      <c r="B147" s="46">
        <v>2</v>
      </c>
      <c r="C147" s="46">
        <v>2</v>
      </c>
      <c r="D147" s="46"/>
      <c r="E147" s="47"/>
      <c r="F147" s="46"/>
      <c r="G147" s="48">
        <v>35.14</v>
      </c>
      <c r="H147" s="48">
        <v>28.09</v>
      </c>
      <c r="I147" s="48">
        <v>20.23</v>
      </c>
      <c r="J147" s="48">
        <v>0.77</v>
      </c>
      <c r="K147" s="48">
        <v>4.77</v>
      </c>
      <c r="L147" s="48">
        <v>2.32</v>
      </c>
      <c r="M147" s="48">
        <v>5.71</v>
      </c>
      <c r="N147" s="48">
        <v>1.16</v>
      </c>
      <c r="O147" s="48"/>
      <c r="P147" s="48">
        <v>0.84</v>
      </c>
      <c r="Q147" s="48">
        <v>0.41</v>
      </c>
      <c r="R147" s="48">
        <v>3.3</v>
      </c>
      <c r="S147" s="48"/>
      <c r="T147" s="48">
        <v>1.34</v>
      </c>
      <c r="U147" s="48">
        <v>1.34</v>
      </c>
      <c r="V147" s="48"/>
    </row>
    <row r="148" s="36" customFormat="1" ht="19" customHeight="1" spans="1:22">
      <c r="A148" s="45" t="s">
        <v>169</v>
      </c>
      <c r="B148" s="46">
        <v>18</v>
      </c>
      <c r="C148" s="46">
        <v>2</v>
      </c>
      <c r="D148" s="46">
        <v>2489</v>
      </c>
      <c r="E148" s="47">
        <v>1</v>
      </c>
      <c r="F148" s="46"/>
      <c r="G148" s="48">
        <v>275.8941</v>
      </c>
      <c r="H148" s="48">
        <v>224.2</v>
      </c>
      <c r="I148" s="48">
        <v>162.26</v>
      </c>
      <c r="J148" s="48">
        <v>5.68</v>
      </c>
      <c r="K148" s="48">
        <v>37.82</v>
      </c>
      <c r="L148" s="48">
        <v>18.44</v>
      </c>
      <c r="M148" s="48">
        <v>50.3741</v>
      </c>
      <c r="N148" s="48">
        <v>9.16</v>
      </c>
      <c r="O148" s="48">
        <v>7.7941</v>
      </c>
      <c r="P148" s="48">
        <v>4.39</v>
      </c>
      <c r="Q148" s="48">
        <v>3.25</v>
      </c>
      <c r="R148" s="48">
        <v>24.78</v>
      </c>
      <c r="S148" s="48">
        <v>1</v>
      </c>
      <c r="T148" s="48">
        <v>1.32</v>
      </c>
      <c r="U148" s="48">
        <v>1.32</v>
      </c>
      <c r="V148" s="48"/>
    </row>
    <row r="149" s="36" customFormat="1" ht="19" customHeight="1" spans="1:22">
      <c r="A149" s="45" t="s">
        <v>170</v>
      </c>
      <c r="B149" s="46"/>
      <c r="C149" s="46">
        <v>33</v>
      </c>
      <c r="D149" s="46"/>
      <c r="E149" s="47"/>
      <c r="F149" s="46"/>
      <c r="G149" s="48">
        <v>66.02</v>
      </c>
      <c r="H149" s="48"/>
      <c r="I149" s="48"/>
      <c r="J149" s="48"/>
      <c r="K149" s="48"/>
      <c r="L149" s="48"/>
      <c r="M149" s="48">
        <v>27.89</v>
      </c>
      <c r="N149" s="48">
        <v>2.64</v>
      </c>
      <c r="O149" s="48"/>
      <c r="P149" s="48">
        <v>5.45</v>
      </c>
      <c r="Q149" s="48"/>
      <c r="R149" s="48">
        <v>19.8</v>
      </c>
      <c r="S149" s="48"/>
      <c r="T149" s="48">
        <v>38.13</v>
      </c>
      <c r="U149" s="48">
        <v>21.87</v>
      </c>
      <c r="V149" s="48">
        <v>16.26</v>
      </c>
    </row>
    <row r="150" s="36" customFormat="1" ht="19" customHeight="1" spans="1:22">
      <c r="A150" s="45" t="s">
        <v>171</v>
      </c>
      <c r="B150" s="46">
        <v>22</v>
      </c>
      <c r="C150" s="46">
        <v>8</v>
      </c>
      <c r="D150" s="46">
        <v>910</v>
      </c>
      <c r="E150" s="47">
        <v>1</v>
      </c>
      <c r="F150" s="46"/>
      <c r="G150" s="48">
        <v>309.8985</v>
      </c>
      <c r="H150" s="48">
        <v>251.59</v>
      </c>
      <c r="I150" s="48">
        <v>183.59</v>
      </c>
      <c r="J150" s="48">
        <v>4.82</v>
      </c>
      <c r="K150" s="48">
        <v>42.41</v>
      </c>
      <c r="L150" s="48">
        <v>20.77</v>
      </c>
      <c r="M150" s="48">
        <v>52.9985</v>
      </c>
      <c r="N150" s="48">
        <v>11.64</v>
      </c>
      <c r="O150" s="48">
        <v>3.0485</v>
      </c>
      <c r="P150" s="48">
        <v>5.91</v>
      </c>
      <c r="Q150" s="48">
        <v>3.68</v>
      </c>
      <c r="R150" s="48">
        <v>27.72</v>
      </c>
      <c r="S150" s="48">
        <v>1</v>
      </c>
      <c r="T150" s="48">
        <v>5.31</v>
      </c>
      <c r="U150" s="48">
        <v>5.31</v>
      </c>
      <c r="V150" s="48"/>
    </row>
    <row r="151" s="36" customFormat="1" ht="19" customHeight="1" spans="1:22">
      <c r="A151" s="45" t="s">
        <v>172</v>
      </c>
      <c r="B151" s="46">
        <v>111</v>
      </c>
      <c r="C151" s="46">
        <v>9</v>
      </c>
      <c r="D151" s="46">
        <v>6371</v>
      </c>
      <c r="E151" s="47"/>
      <c r="F151" s="46"/>
      <c r="G151" s="48">
        <v>1520.1725</v>
      </c>
      <c r="H151" s="48">
        <v>1314.23</v>
      </c>
      <c r="I151" s="48">
        <v>978.73</v>
      </c>
      <c r="J151" s="48"/>
      <c r="K151" s="48">
        <v>224.44</v>
      </c>
      <c r="L151" s="48">
        <v>111.06</v>
      </c>
      <c r="M151" s="48">
        <v>189.5525</v>
      </c>
      <c r="N151" s="48">
        <v>56.22</v>
      </c>
      <c r="O151" s="48">
        <v>15.7925</v>
      </c>
      <c r="P151" s="48">
        <v>25.96</v>
      </c>
      <c r="Q151" s="48">
        <v>19.58</v>
      </c>
      <c r="R151" s="48">
        <v>72</v>
      </c>
      <c r="S151" s="48"/>
      <c r="T151" s="48">
        <v>16.39</v>
      </c>
      <c r="U151" s="48">
        <v>9.88</v>
      </c>
      <c r="V151" s="48">
        <v>6.51</v>
      </c>
    </row>
    <row r="152" s="36" customFormat="1" ht="19" customHeight="1" spans="1:22">
      <c r="A152" s="45" t="s">
        <v>173</v>
      </c>
      <c r="B152" s="46">
        <v>67</v>
      </c>
      <c r="C152" s="46">
        <v>2</v>
      </c>
      <c r="D152" s="46">
        <v>742</v>
      </c>
      <c r="E152" s="47"/>
      <c r="F152" s="46"/>
      <c r="G152" s="48">
        <v>881.065</v>
      </c>
      <c r="H152" s="48">
        <v>773.9</v>
      </c>
      <c r="I152" s="48">
        <v>576.58</v>
      </c>
      <c r="J152" s="48"/>
      <c r="K152" s="48">
        <v>131.99</v>
      </c>
      <c r="L152" s="48">
        <v>65.33</v>
      </c>
      <c r="M152" s="48">
        <v>103.205</v>
      </c>
      <c r="N152" s="48">
        <v>33.66</v>
      </c>
      <c r="O152" s="48">
        <v>1.855</v>
      </c>
      <c r="P152" s="48">
        <v>14.75</v>
      </c>
      <c r="Q152" s="48">
        <v>11.54</v>
      </c>
      <c r="R152" s="48">
        <v>41.4</v>
      </c>
      <c r="S152" s="48"/>
      <c r="T152" s="48">
        <v>3.96</v>
      </c>
      <c r="U152" s="48">
        <v>1.32</v>
      </c>
      <c r="V152" s="48">
        <v>2.64</v>
      </c>
    </row>
    <row r="153" s="36" customFormat="1" ht="19" customHeight="1" spans="1:22">
      <c r="A153" s="45" t="s">
        <v>174</v>
      </c>
      <c r="B153" s="46">
        <v>5</v>
      </c>
      <c r="C153" s="46"/>
      <c r="D153" s="46"/>
      <c r="E153" s="47"/>
      <c r="F153" s="46"/>
      <c r="G153" s="48">
        <v>67.88</v>
      </c>
      <c r="H153" s="48">
        <v>60.35</v>
      </c>
      <c r="I153" s="48">
        <v>44.91</v>
      </c>
      <c r="J153" s="48"/>
      <c r="K153" s="48">
        <v>10.34</v>
      </c>
      <c r="L153" s="48">
        <v>5.1</v>
      </c>
      <c r="M153" s="48">
        <v>7.53</v>
      </c>
      <c r="N153" s="48">
        <v>2.5</v>
      </c>
      <c r="O153" s="48"/>
      <c r="P153" s="48">
        <v>1.13</v>
      </c>
      <c r="Q153" s="48">
        <v>0.9</v>
      </c>
      <c r="R153" s="48">
        <v>3</v>
      </c>
      <c r="S153" s="48"/>
      <c r="T153" s="48"/>
      <c r="U153" s="48"/>
      <c r="V153" s="48"/>
    </row>
    <row r="154" s="36" customFormat="1" ht="19" customHeight="1" spans="1:22">
      <c r="A154" s="45" t="s">
        <v>175</v>
      </c>
      <c r="B154" s="46">
        <v>18</v>
      </c>
      <c r="C154" s="46">
        <v>25</v>
      </c>
      <c r="D154" s="46">
        <v>500</v>
      </c>
      <c r="E154" s="47">
        <v>1</v>
      </c>
      <c r="F154" s="46"/>
      <c r="G154" s="48">
        <v>552.09</v>
      </c>
      <c r="H154" s="48">
        <v>458.05</v>
      </c>
      <c r="I154" s="48">
        <v>397.99</v>
      </c>
      <c r="J154" s="48">
        <v>5.61</v>
      </c>
      <c r="K154" s="48">
        <v>36.61</v>
      </c>
      <c r="L154" s="48">
        <v>17.84</v>
      </c>
      <c r="M154" s="48">
        <v>64.94</v>
      </c>
      <c r="N154" s="48">
        <v>10</v>
      </c>
      <c r="O154" s="48">
        <v>1.68</v>
      </c>
      <c r="P154" s="48">
        <v>8.06</v>
      </c>
      <c r="Q154" s="48">
        <v>7.96</v>
      </c>
      <c r="R154" s="48">
        <v>36.24</v>
      </c>
      <c r="S154" s="48">
        <v>1</v>
      </c>
      <c r="T154" s="48">
        <v>29.1</v>
      </c>
      <c r="U154" s="48">
        <v>24.36</v>
      </c>
      <c r="V154" s="48">
        <v>4.74</v>
      </c>
    </row>
    <row r="155" s="36" customFormat="1" ht="19" customHeight="1" spans="1:22">
      <c r="A155" s="45" t="s">
        <v>176</v>
      </c>
      <c r="B155" s="46">
        <v>14</v>
      </c>
      <c r="C155" s="46">
        <v>2</v>
      </c>
      <c r="D155" s="46"/>
      <c r="E155" s="47">
        <v>1</v>
      </c>
      <c r="F155" s="46"/>
      <c r="G155" s="48">
        <v>211.29</v>
      </c>
      <c r="H155" s="48">
        <v>176.92</v>
      </c>
      <c r="I155" s="48">
        <v>127.69</v>
      </c>
      <c r="J155" s="48">
        <v>4.84</v>
      </c>
      <c r="K155" s="48">
        <v>29.87</v>
      </c>
      <c r="L155" s="48">
        <v>14.52</v>
      </c>
      <c r="M155" s="48">
        <v>33.03</v>
      </c>
      <c r="N155" s="48">
        <v>7.16</v>
      </c>
      <c r="O155" s="48"/>
      <c r="P155" s="48">
        <v>3.53</v>
      </c>
      <c r="Q155" s="48">
        <v>2.56</v>
      </c>
      <c r="R155" s="48">
        <v>18.78</v>
      </c>
      <c r="S155" s="48">
        <v>1</v>
      </c>
      <c r="T155" s="48">
        <v>1.34</v>
      </c>
      <c r="U155" s="48">
        <v>1.34</v>
      </c>
      <c r="V155" s="48"/>
    </row>
    <row r="156" s="36" customFormat="1" ht="19" customHeight="1" spans="1:22">
      <c r="A156" s="45" t="s">
        <v>177</v>
      </c>
      <c r="B156" s="46">
        <v>19</v>
      </c>
      <c r="C156" s="46">
        <v>16</v>
      </c>
      <c r="D156" s="46"/>
      <c r="E156" s="47">
        <v>1</v>
      </c>
      <c r="F156" s="46"/>
      <c r="G156" s="48">
        <v>267.36</v>
      </c>
      <c r="H156" s="48">
        <v>208.93</v>
      </c>
      <c r="I156" s="48">
        <v>151.88</v>
      </c>
      <c r="J156" s="48">
        <v>4.88</v>
      </c>
      <c r="K156" s="48">
        <v>35.03</v>
      </c>
      <c r="L156" s="48">
        <v>17.14</v>
      </c>
      <c r="M156" s="48">
        <v>45.14</v>
      </c>
      <c r="N156" s="48">
        <v>10.78</v>
      </c>
      <c r="O156" s="48"/>
      <c r="P156" s="48">
        <v>6.44</v>
      </c>
      <c r="Q156" s="48">
        <v>3.04</v>
      </c>
      <c r="R156" s="48">
        <v>23.88</v>
      </c>
      <c r="S156" s="48">
        <v>1</v>
      </c>
      <c r="T156" s="48">
        <v>13.29</v>
      </c>
      <c r="U156" s="48">
        <v>10.59</v>
      </c>
      <c r="V156" s="48">
        <v>2.7</v>
      </c>
    </row>
    <row r="157" s="36" customFormat="1" ht="19" customHeight="1" spans="1:22">
      <c r="A157" s="45" t="s">
        <v>178</v>
      </c>
      <c r="B157" s="46">
        <v>20</v>
      </c>
      <c r="C157" s="46">
        <v>7</v>
      </c>
      <c r="D157" s="46"/>
      <c r="E157" s="47">
        <v>1</v>
      </c>
      <c r="F157" s="46"/>
      <c r="G157" s="48">
        <v>277.82</v>
      </c>
      <c r="H157" s="48">
        <v>225.1</v>
      </c>
      <c r="I157" s="48">
        <v>163.24</v>
      </c>
      <c r="J157" s="48">
        <v>5.66</v>
      </c>
      <c r="K157" s="48">
        <v>37.76</v>
      </c>
      <c r="L157" s="48">
        <v>18.44</v>
      </c>
      <c r="M157" s="48">
        <v>46.71</v>
      </c>
      <c r="N157" s="48">
        <v>10.56</v>
      </c>
      <c r="O157" s="48"/>
      <c r="P157" s="48">
        <v>5.24</v>
      </c>
      <c r="Q157" s="48">
        <v>3.27</v>
      </c>
      <c r="R157" s="48">
        <v>26.64</v>
      </c>
      <c r="S157" s="48">
        <v>1</v>
      </c>
      <c r="T157" s="48">
        <v>6.01</v>
      </c>
      <c r="U157" s="48">
        <v>4.63</v>
      </c>
      <c r="V157" s="48">
        <v>1.38</v>
      </c>
    </row>
    <row r="158" s="36" customFormat="1" ht="19" customHeight="1" spans="1:22">
      <c r="A158" s="45" t="s">
        <v>179</v>
      </c>
      <c r="B158" s="46">
        <v>6</v>
      </c>
      <c r="C158" s="46">
        <v>3</v>
      </c>
      <c r="D158" s="46"/>
      <c r="E158" s="47">
        <v>1</v>
      </c>
      <c r="F158" s="46"/>
      <c r="G158" s="48">
        <v>90.47</v>
      </c>
      <c r="H158" s="48">
        <v>72.55</v>
      </c>
      <c r="I158" s="48">
        <v>52.49</v>
      </c>
      <c r="J158" s="48">
        <v>1.86</v>
      </c>
      <c r="K158" s="48">
        <v>12.24</v>
      </c>
      <c r="L158" s="48">
        <v>5.96</v>
      </c>
      <c r="M158" s="48">
        <v>15.92</v>
      </c>
      <c r="N158" s="48">
        <v>3.24</v>
      </c>
      <c r="O158" s="48"/>
      <c r="P158" s="48">
        <v>1.81</v>
      </c>
      <c r="Q158" s="48">
        <v>1.05</v>
      </c>
      <c r="R158" s="48">
        <v>8.82</v>
      </c>
      <c r="S158" s="48">
        <v>1</v>
      </c>
      <c r="T158" s="48">
        <v>2</v>
      </c>
      <c r="U158" s="48">
        <v>2</v>
      </c>
      <c r="V158" s="48"/>
    </row>
    <row r="159" s="36" customFormat="1" ht="19" customHeight="1" spans="1:22">
      <c r="A159" s="45" t="s">
        <v>180</v>
      </c>
      <c r="B159" s="46">
        <v>115</v>
      </c>
      <c r="C159" s="46">
        <v>7</v>
      </c>
      <c r="D159" s="46">
        <v>21641</v>
      </c>
      <c r="E159" s="47"/>
      <c r="F159" s="46"/>
      <c r="G159" s="48">
        <v>1621.84</v>
      </c>
      <c r="H159" s="48">
        <v>1414.25</v>
      </c>
      <c r="I159" s="48">
        <v>998.53</v>
      </c>
      <c r="J159" s="48"/>
      <c r="K159" s="48">
        <v>302.52</v>
      </c>
      <c r="L159" s="48">
        <v>113.2</v>
      </c>
      <c r="M159" s="48">
        <v>191.8</v>
      </c>
      <c r="N159" s="48"/>
      <c r="O159" s="48">
        <v>72.5</v>
      </c>
      <c r="P159" s="48">
        <v>26.12</v>
      </c>
      <c r="Q159" s="48">
        <v>19.98</v>
      </c>
      <c r="R159" s="48">
        <v>73.2</v>
      </c>
      <c r="S159" s="48"/>
      <c r="T159" s="48">
        <v>15.79</v>
      </c>
      <c r="U159" s="48">
        <v>9.13</v>
      </c>
      <c r="V159" s="48">
        <v>6.66</v>
      </c>
    </row>
    <row r="160" s="36" customFormat="1" ht="19" customHeight="1" spans="1:22">
      <c r="A160" s="45" t="s">
        <v>181</v>
      </c>
      <c r="B160" s="46">
        <v>95</v>
      </c>
      <c r="C160" s="46">
        <v>4</v>
      </c>
      <c r="D160" s="46">
        <v>13505.42</v>
      </c>
      <c r="E160" s="47"/>
      <c r="F160" s="46"/>
      <c r="G160" s="48">
        <v>1345.94</v>
      </c>
      <c r="H160" s="48">
        <v>1145.12</v>
      </c>
      <c r="I160" s="48">
        <v>852.55</v>
      </c>
      <c r="J160" s="48"/>
      <c r="K160" s="48">
        <v>195.73</v>
      </c>
      <c r="L160" s="48">
        <v>96.84</v>
      </c>
      <c r="M160" s="48">
        <v>191.51</v>
      </c>
      <c r="N160" s="48">
        <v>47.82</v>
      </c>
      <c r="O160" s="48">
        <v>45.25</v>
      </c>
      <c r="P160" s="48">
        <v>21.98</v>
      </c>
      <c r="Q160" s="48">
        <v>17.06</v>
      </c>
      <c r="R160" s="48">
        <v>59.4</v>
      </c>
      <c r="S160" s="48"/>
      <c r="T160" s="48">
        <v>9.31</v>
      </c>
      <c r="U160" s="48">
        <v>6.61</v>
      </c>
      <c r="V160" s="48">
        <v>2.7</v>
      </c>
    </row>
    <row r="161" s="36" customFormat="1" ht="19" customHeight="1" spans="1:22">
      <c r="A161" s="45" t="s">
        <v>182</v>
      </c>
      <c r="B161" s="46">
        <v>44</v>
      </c>
      <c r="C161" s="46">
        <v>31</v>
      </c>
      <c r="D161" s="46">
        <v>2438.8</v>
      </c>
      <c r="E161" s="47"/>
      <c r="F161" s="46"/>
      <c r="G161" s="48">
        <v>688.84</v>
      </c>
      <c r="H161" s="48">
        <v>560.86</v>
      </c>
      <c r="I161" s="48">
        <v>417.17</v>
      </c>
      <c r="J161" s="48"/>
      <c r="K161" s="48">
        <v>96.16</v>
      </c>
      <c r="L161" s="48">
        <v>47.53</v>
      </c>
      <c r="M161" s="48">
        <v>101.08</v>
      </c>
      <c r="N161" s="48">
        <v>24.48</v>
      </c>
      <c r="O161" s="48">
        <v>7.7</v>
      </c>
      <c r="P161" s="48">
        <v>15.55</v>
      </c>
      <c r="Q161" s="48">
        <v>8.35</v>
      </c>
      <c r="R161" s="48">
        <v>45</v>
      </c>
      <c r="S161" s="48"/>
      <c r="T161" s="48">
        <v>26.9</v>
      </c>
      <c r="U161" s="48">
        <v>20.57</v>
      </c>
      <c r="V161" s="48">
        <v>6.33</v>
      </c>
    </row>
    <row r="162" s="36" customFormat="1" ht="19" customHeight="1" spans="1:22">
      <c r="A162" s="45" t="s">
        <v>183</v>
      </c>
      <c r="B162" s="46">
        <v>49</v>
      </c>
      <c r="C162" s="46">
        <v>18</v>
      </c>
      <c r="D162" s="46">
        <v>1678.78</v>
      </c>
      <c r="E162" s="47"/>
      <c r="F162" s="46"/>
      <c r="G162" s="48">
        <v>724.74</v>
      </c>
      <c r="H162" s="48">
        <v>617.34</v>
      </c>
      <c r="I162" s="48">
        <v>459.27</v>
      </c>
      <c r="J162" s="48"/>
      <c r="K162" s="48">
        <v>105.78</v>
      </c>
      <c r="L162" s="48">
        <v>52.29</v>
      </c>
      <c r="M162" s="48">
        <v>95.42</v>
      </c>
      <c r="N162" s="48">
        <v>25.94</v>
      </c>
      <c r="O162" s="48">
        <v>5.63</v>
      </c>
      <c r="P162" s="48">
        <v>14.46</v>
      </c>
      <c r="Q162" s="48">
        <v>9.19</v>
      </c>
      <c r="R162" s="48">
        <v>40.2</v>
      </c>
      <c r="S162" s="48"/>
      <c r="T162" s="48">
        <v>11.98</v>
      </c>
      <c r="U162" s="48">
        <v>11.98</v>
      </c>
      <c r="V162" s="48"/>
    </row>
    <row r="163" s="36" customFormat="1" ht="19" customHeight="1" spans="1:22">
      <c r="A163" s="45" t="s">
        <v>184</v>
      </c>
      <c r="B163" s="46">
        <v>26</v>
      </c>
      <c r="C163" s="46">
        <v>1</v>
      </c>
      <c r="D163" s="46">
        <v>5580</v>
      </c>
      <c r="E163" s="47"/>
      <c r="F163" s="46"/>
      <c r="G163" s="48">
        <v>358.536</v>
      </c>
      <c r="H163" s="48">
        <v>303.18</v>
      </c>
      <c r="I163" s="48">
        <v>225.83</v>
      </c>
      <c r="J163" s="48"/>
      <c r="K163" s="48">
        <v>51.74</v>
      </c>
      <c r="L163" s="48">
        <v>25.61</v>
      </c>
      <c r="M163" s="48">
        <v>54.686</v>
      </c>
      <c r="N163" s="48">
        <v>13.08</v>
      </c>
      <c r="O163" s="48">
        <v>15.066</v>
      </c>
      <c r="P163" s="48">
        <v>5.82</v>
      </c>
      <c r="Q163" s="48">
        <v>4.52</v>
      </c>
      <c r="R163" s="48">
        <v>16.2</v>
      </c>
      <c r="S163" s="48"/>
      <c r="T163" s="48">
        <v>0.67</v>
      </c>
      <c r="U163" s="48">
        <v>0.67</v>
      </c>
      <c r="V163" s="48"/>
    </row>
    <row r="164" s="36" customFormat="1" ht="19" customHeight="1" spans="1:22">
      <c r="A164" s="45" t="s">
        <v>185</v>
      </c>
      <c r="B164" s="46">
        <v>16</v>
      </c>
      <c r="C164" s="46"/>
      <c r="D164" s="46">
        <v>3160</v>
      </c>
      <c r="E164" s="47"/>
      <c r="F164" s="46"/>
      <c r="G164" s="48">
        <v>223.88</v>
      </c>
      <c r="H164" s="48">
        <v>189.34</v>
      </c>
      <c r="I164" s="48">
        <v>140.98</v>
      </c>
      <c r="J164" s="48"/>
      <c r="K164" s="48">
        <v>32.36</v>
      </c>
      <c r="L164" s="48">
        <v>16</v>
      </c>
      <c r="M164" s="48">
        <v>34.54</v>
      </c>
      <c r="N164" s="48">
        <v>8</v>
      </c>
      <c r="O164" s="48">
        <v>10.59</v>
      </c>
      <c r="P164" s="48">
        <v>3.53</v>
      </c>
      <c r="Q164" s="48">
        <v>2.82</v>
      </c>
      <c r="R164" s="48">
        <v>9.6</v>
      </c>
      <c r="S164" s="48"/>
      <c r="T164" s="48"/>
      <c r="U164" s="48"/>
      <c r="V164" s="48"/>
    </row>
    <row r="165" s="36" customFormat="1" ht="19" customHeight="1" spans="1:22">
      <c r="A165" s="45" t="s">
        <v>186</v>
      </c>
      <c r="B165" s="46">
        <v>13</v>
      </c>
      <c r="C165" s="46"/>
      <c r="D165" s="46">
        <v>2758</v>
      </c>
      <c r="E165" s="47"/>
      <c r="F165" s="46"/>
      <c r="G165" s="48">
        <v>181.13</v>
      </c>
      <c r="H165" s="48">
        <v>152.47</v>
      </c>
      <c r="I165" s="48">
        <v>113.55</v>
      </c>
      <c r="J165" s="48"/>
      <c r="K165" s="48">
        <v>26.04</v>
      </c>
      <c r="L165" s="48">
        <v>12.88</v>
      </c>
      <c r="M165" s="48">
        <v>28.66</v>
      </c>
      <c r="N165" s="48">
        <v>6.5</v>
      </c>
      <c r="O165" s="48">
        <v>9.24</v>
      </c>
      <c r="P165" s="48">
        <v>2.84</v>
      </c>
      <c r="Q165" s="48">
        <v>2.28</v>
      </c>
      <c r="R165" s="48">
        <v>7.8</v>
      </c>
      <c r="S165" s="48"/>
      <c r="T165" s="48"/>
      <c r="U165" s="48"/>
      <c r="V165" s="48"/>
    </row>
    <row r="166" s="36" customFormat="1" ht="19" customHeight="1" spans="1:22">
      <c r="A166" s="45" t="s">
        <v>187</v>
      </c>
      <c r="B166" s="46">
        <v>8</v>
      </c>
      <c r="C166" s="46"/>
      <c r="D166" s="46">
        <v>2368</v>
      </c>
      <c r="E166" s="47"/>
      <c r="F166" s="46"/>
      <c r="G166" s="48">
        <v>104.03</v>
      </c>
      <c r="H166" s="48">
        <v>84.45</v>
      </c>
      <c r="I166" s="48">
        <v>63</v>
      </c>
      <c r="J166" s="48"/>
      <c r="K166" s="48">
        <v>14.35</v>
      </c>
      <c r="L166" s="48">
        <v>7.1</v>
      </c>
      <c r="M166" s="48">
        <v>19.58</v>
      </c>
      <c r="N166" s="48">
        <v>4</v>
      </c>
      <c r="O166" s="48">
        <v>7.94</v>
      </c>
      <c r="P166" s="48">
        <v>1.58</v>
      </c>
      <c r="Q166" s="48">
        <v>1.26</v>
      </c>
      <c r="R166" s="48">
        <v>4.8</v>
      </c>
      <c r="S166" s="48"/>
      <c r="T166" s="48"/>
      <c r="U166" s="48"/>
      <c r="V166" s="48"/>
    </row>
    <row r="167" s="36" customFormat="1" ht="19" customHeight="1" spans="1:22">
      <c r="A167" s="45" t="s">
        <v>188</v>
      </c>
      <c r="B167" s="46">
        <v>11</v>
      </c>
      <c r="C167" s="46"/>
      <c r="D167" s="46">
        <v>3355</v>
      </c>
      <c r="E167" s="47"/>
      <c r="F167" s="46"/>
      <c r="G167" s="48">
        <v>142.44</v>
      </c>
      <c r="H167" s="48">
        <v>115.23</v>
      </c>
      <c r="I167" s="48">
        <v>85.98</v>
      </c>
      <c r="J167" s="48"/>
      <c r="K167" s="48">
        <v>19.56</v>
      </c>
      <c r="L167" s="48">
        <v>9.69</v>
      </c>
      <c r="M167" s="48">
        <v>27.21</v>
      </c>
      <c r="N167" s="48">
        <v>5.5</v>
      </c>
      <c r="O167" s="48">
        <v>11.24</v>
      </c>
      <c r="P167" s="48">
        <v>2.15</v>
      </c>
      <c r="Q167" s="48">
        <v>1.72</v>
      </c>
      <c r="R167" s="48">
        <v>6.6</v>
      </c>
      <c r="S167" s="48"/>
      <c r="T167" s="48"/>
      <c r="U167" s="48"/>
      <c r="V167" s="48"/>
    </row>
    <row r="168" s="36" customFormat="1" ht="19" customHeight="1" spans="1:22">
      <c r="A168" s="45" t="s">
        <v>189</v>
      </c>
      <c r="B168" s="46">
        <v>20</v>
      </c>
      <c r="C168" s="46">
        <v>1</v>
      </c>
      <c r="D168" s="46"/>
      <c r="E168" s="47"/>
      <c r="F168" s="46"/>
      <c r="G168" s="48">
        <v>277.77</v>
      </c>
      <c r="H168" s="48">
        <v>242.82</v>
      </c>
      <c r="I168" s="48">
        <v>180.73</v>
      </c>
      <c r="J168" s="48"/>
      <c r="K168" s="48">
        <v>41.55</v>
      </c>
      <c r="L168" s="48">
        <v>20.54</v>
      </c>
      <c r="M168" s="48">
        <v>34.28</v>
      </c>
      <c r="N168" s="48">
        <v>10.08</v>
      </c>
      <c r="O168" s="48">
        <v>3.29</v>
      </c>
      <c r="P168" s="48">
        <v>4.69</v>
      </c>
      <c r="Q168" s="48">
        <v>3.62</v>
      </c>
      <c r="R168" s="48">
        <v>12.6</v>
      </c>
      <c r="S168" s="48"/>
      <c r="T168" s="48">
        <v>0.67</v>
      </c>
      <c r="U168" s="48">
        <v>0.67</v>
      </c>
      <c r="V168" s="48"/>
    </row>
    <row r="169" s="36" customFormat="1" ht="19" customHeight="1" spans="1:22">
      <c r="A169" s="45" t="s">
        <v>190</v>
      </c>
      <c r="B169" s="46">
        <v>26</v>
      </c>
      <c r="C169" s="46">
        <v>1</v>
      </c>
      <c r="D169" s="46">
        <v>1369</v>
      </c>
      <c r="E169" s="47"/>
      <c r="F169" s="46"/>
      <c r="G169" s="48">
        <v>339.28</v>
      </c>
      <c r="H169" s="48">
        <v>295.82</v>
      </c>
      <c r="I169" s="48">
        <v>220.44</v>
      </c>
      <c r="J169" s="48"/>
      <c r="K169" s="48">
        <v>50.42</v>
      </c>
      <c r="L169" s="48">
        <v>24.96</v>
      </c>
      <c r="M169" s="48">
        <v>42.8</v>
      </c>
      <c r="N169" s="48">
        <v>13.08</v>
      </c>
      <c r="O169" s="48">
        <v>3.43</v>
      </c>
      <c r="P169" s="48">
        <v>5.68</v>
      </c>
      <c r="Q169" s="48">
        <v>4.41</v>
      </c>
      <c r="R169" s="48">
        <v>16.2</v>
      </c>
      <c r="S169" s="48"/>
      <c r="T169" s="48">
        <v>0.66</v>
      </c>
      <c r="U169" s="48">
        <v>0.66</v>
      </c>
      <c r="V169" s="48"/>
    </row>
    <row r="170" s="36" customFormat="1" ht="19" customHeight="1" spans="1:22">
      <c r="A170" s="45" t="s">
        <v>191</v>
      </c>
      <c r="B170" s="46">
        <v>82</v>
      </c>
      <c r="C170" s="46">
        <v>8</v>
      </c>
      <c r="D170" s="46">
        <v>25962</v>
      </c>
      <c r="E170" s="47"/>
      <c r="F170" s="46"/>
      <c r="G170" s="48">
        <v>1134.88</v>
      </c>
      <c r="H170" s="48">
        <v>978.23</v>
      </c>
      <c r="I170" s="48">
        <v>691.12</v>
      </c>
      <c r="J170" s="48"/>
      <c r="K170" s="48">
        <v>208.9</v>
      </c>
      <c r="L170" s="48">
        <v>78.21</v>
      </c>
      <c r="M170" s="48">
        <v>151.34</v>
      </c>
      <c r="N170" s="48"/>
      <c r="O170" s="48">
        <v>64.91</v>
      </c>
      <c r="P170" s="48">
        <v>18.6</v>
      </c>
      <c r="Q170" s="48">
        <v>13.83</v>
      </c>
      <c r="R170" s="48">
        <v>54</v>
      </c>
      <c r="S170" s="48"/>
      <c r="T170" s="48">
        <v>5.31</v>
      </c>
      <c r="U170" s="48">
        <v>5.31</v>
      </c>
      <c r="V170" s="48"/>
    </row>
    <row r="171" s="36" customFormat="1" ht="19" customHeight="1" spans="1:22">
      <c r="A171" s="45" t="s">
        <v>192</v>
      </c>
      <c r="B171" s="46">
        <v>47</v>
      </c>
      <c r="C171" s="46">
        <v>19</v>
      </c>
      <c r="D171" s="46">
        <v>921</v>
      </c>
      <c r="E171" s="47">
        <v>1</v>
      </c>
      <c r="F171" s="46"/>
      <c r="G171" s="48">
        <v>656.86</v>
      </c>
      <c r="H171" s="48">
        <v>540.65</v>
      </c>
      <c r="I171" s="48">
        <v>391.84</v>
      </c>
      <c r="J171" s="48">
        <v>13.71</v>
      </c>
      <c r="K171" s="48">
        <v>90.78</v>
      </c>
      <c r="L171" s="48">
        <v>44.32</v>
      </c>
      <c r="M171" s="48">
        <v>101.91</v>
      </c>
      <c r="N171" s="48">
        <v>25.02</v>
      </c>
      <c r="O171" s="48">
        <v>3.09</v>
      </c>
      <c r="P171" s="48">
        <v>12.94</v>
      </c>
      <c r="Q171" s="48">
        <v>7.84</v>
      </c>
      <c r="R171" s="48">
        <v>52.02</v>
      </c>
      <c r="S171" s="48">
        <v>1</v>
      </c>
      <c r="T171" s="48">
        <v>14.3</v>
      </c>
      <c r="U171" s="48">
        <v>12.59</v>
      </c>
      <c r="V171" s="48">
        <v>1.71</v>
      </c>
    </row>
    <row r="172" s="36" customFormat="1" ht="19" customHeight="1" spans="1:22">
      <c r="A172" s="45" t="s">
        <v>193</v>
      </c>
      <c r="B172" s="46">
        <v>25</v>
      </c>
      <c r="C172" s="46"/>
      <c r="D172" s="46"/>
      <c r="E172" s="47"/>
      <c r="F172" s="46"/>
      <c r="G172" s="48">
        <v>348.11</v>
      </c>
      <c r="H172" s="48">
        <v>310.21</v>
      </c>
      <c r="I172" s="48">
        <v>230.83</v>
      </c>
      <c r="J172" s="48"/>
      <c r="K172" s="48">
        <v>53.12</v>
      </c>
      <c r="L172" s="48">
        <v>26.26</v>
      </c>
      <c r="M172" s="48">
        <v>37.9</v>
      </c>
      <c r="N172" s="48">
        <v>12.5</v>
      </c>
      <c r="O172" s="48"/>
      <c r="P172" s="48">
        <v>5.78</v>
      </c>
      <c r="Q172" s="48">
        <v>4.62</v>
      </c>
      <c r="R172" s="48">
        <v>15</v>
      </c>
      <c r="S172" s="48"/>
      <c r="T172" s="48"/>
      <c r="U172" s="48"/>
      <c r="V172" s="48"/>
    </row>
    <row r="173" s="36" customFormat="1" ht="19" customHeight="1" spans="1:22">
      <c r="A173" s="45" t="s">
        <v>194</v>
      </c>
      <c r="B173" s="46">
        <v>14</v>
      </c>
      <c r="C173" s="46"/>
      <c r="D173" s="46"/>
      <c r="E173" s="47"/>
      <c r="F173" s="46"/>
      <c r="G173" s="48">
        <v>186.31</v>
      </c>
      <c r="H173" s="48">
        <v>165.36</v>
      </c>
      <c r="I173" s="48">
        <v>123.14</v>
      </c>
      <c r="J173" s="48"/>
      <c r="K173" s="48">
        <v>28.25</v>
      </c>
      <c r="L173" s="48">
        <v>13.97</v>
      </c>
      <c r="M173" s="48">
        <v>20.95</v>
      </c>
      <c r="N173" s="48">
        <v>7</v>
      </c>
      <c r="O173" s="48"/>
      <c r="P173" s="48">
        <v>3.08</v>
      </c>
      <c r="Q173" s="48">
        <v>2.47</v>
      </c>
      <c r="R173" s="48">
        <v>8.4</v>
      </c>
      <c r="S173" s="48"/>
      <c r="T173" s="48"/>
      <c r="U173" s="48"/>
      <c r="V173" s="48"/>
    </row>
    <row r="174" s="36" customFormat="1" ht="19" customHeight="1" spans="1:22">
      <c r="A174" s="45" t="s">
        <v>195</v>
      </c>
      <c r="B174" s="46">
        <v>10</v>
      </c>
      <c r="C174" s="46"/>
      <c r="D174" s="46"/>
      <c r="E174" s="47"/>
      <c r="F174" s="46"/>
      <c r="G174" s="48">
        <v>126.56</v>
      </c>
      <c r="H174" s="48">
        <v>111.8</v>
      </c>
      <c r="I174" s="48">
        <v>83.32</v>
      </c>
      <c r="J174" s="48"/>
      <c r="K174" s="48">
        <v>19.05</v>
      </c>
      <c r="L174" s="48">
        <v>9.43</v>
      </c>
      <c r="M174" s="48">
        <v>14.76</v>
      </c>
      <c r="N174" s="48">
        <v>5</v>
      </c>
      <c r="O174" s="48"/>
      <c r="P174" s="48">
        <v>2.09</v>
      </c>
      <c r="Q174" s="48">
        <v>1.67</v>
      </c>
      <c r="R174" s="48">
        <v>6</v>
      </c>
      <c r="S174" s="48"/>
      <c r="T174" s="48"/>
      <c r="U174" s="48"/>
      <c r="V174" s="48"/>
    </row>
    <row r="175" s="36" customFormat="1" ht="19" customHeight="1" spans="1:22">
      <c r="A175" s="45" t="s">
        <v>196</v>
      </c>
      <c r="B175" s="46">
        <v>2</v>
      </c>
      <c r="C175" s="46"/>
      <c r="D175" s="46">
        <v>5363</v>
      </c>
      <c r="E175" s="47"/>
      <c r="F175" s="46"/>
      <c r="G175" s="48">
        <v>44.3481</v>
      </c>
      <c r="H175" s="48">
        <v>24.93</v>
      </c>
      <c r="I175" s="48">
        <v>18.53</v>
      </c>
      <c r="J175" s="48"/>
      <c r="K175" s="48">
        <v>4.29</v>
      </c>
      <c r="L175" s="48">
        <v>2.11</v>
      </c>
      <c r="M175" s="48">
        <v>15.3981</v>
      </c>
      <c r="N175" s="48">
        <v>1</v>
      </c>
      <c r="O175" s="48">
        <v>12.3481</v>
      </c>
      <c r="P175" s="48">
        <v>0.47</v>
      </c>
      <c r="Q175" s="48">
        <v>0.38</v>
      </c>
      <c r="R175" s="48">
        <v>1.2</v>
      </c>
      <c r="S175" s="48"/>
      <c r="T175" s="48">
        <v>4.02</v>
      </c>
      <c r="U175" s="48"/>
      <c r="V175" s="48">
        <v>4.02</v>
      </c>
    </row>
    <row r="176" s="36" customFormat="1" ht="19" customHeight="1" spans="1:22">
      <c r="A176" s="45" t="s">
        <v>197</v>
      </c>
      <c r="B176" s="46">
        <v>53</v>
      </c>
      <c r="C176" s="46">
        <v>1</v>
      </c>
      <c r="D176" s="46">
        <v>1818</v>
      </c>
      <c r="E176" s="47">
        <v>1</v>
      </c>
      <c r="F176" s="46"/>
      <c r="G176" s="48">
        <v>678.67</v>
      </c>
      <c r="H176" s="48">
        <v>591.89</v>
      </c>
      <c r="I176" s="48">
        <v>441.23</v>
      </c>
      <c r="J176" s="48"/>
      <c r="K176" s="48">
        <v>100.76</v>
      </c>
      <c r="L176" s="48">
        <v>49.9</v>
      </c>
      <c r="M176" s="48">
        <v>86.11</v>
      </c>
      <c r="N176" s="48">
        <v>26.58</v>
      </c>
      <c r="O176" s="48">
        <v>6.1</v>
      </c>
      <c r="P176" s="48">
        <v>11.2</v>
      </c>
      <c r="Q176" s="48">
        <v>8.83</v>
      </c>
      <c r="R176" s="48">
        <v>32.4</v>
      </c>
      <c r="S176" s="48">
        <v>1</v>
      </c>
      <c r="T176" s="48">
        <v>0.67</v>
      </c>
      <c r="U176" s="48">
        <v>0.67</v>
      </c>
      <c r="V176" s="48"/>
    </row>
    <row r="177" s="36" customFormat="1" ht="19" customHeight="1" spans="1:22">
      <c r="A177" s="45" t="s">
        <v>198</v>
      </c>
      <c r="B177" s="46">
        <v>10</v>
      </c>
      <c r="C177" s="46"/>
      <c r="D177" s="46"/>
      <c r="E177" s="47"/>
      <c r="F177" s="46"/>
      <c r="G177" s="48">
        <v>118.2</v>
      </c>
      <c r="H177" s="48">
        <v>103.71</v>
      </c>
      <c r="I177" s="48">
        <v>77.4</v>
      </c>
      <c r="J177" s="48"/>
      <c r="K177" s="48">
        <v>17.6</v>
      </c>
      <c r="L177" s="48">
        <v>8.71</v>
      </c>
      <c r="M177" s="48">
        <v>14.49</v>
      </c>
      <c r="N177" s="48">
        <v>5</v>
      </c>
      <c r="O177" s="48"/>
      <c r="P177" s="48">
        <v>1.94</v>
      </c>
      <c r="Q177" s="48">
        <v>1.55</v>
      </c>
      <c r="R177" s="48">
        <v>6</v>
      </c>
      <c r="S177" s="48"/>
      <c r="T177" s="48"/>
      <c r="U177" s="48"/>
      <c r="V177" s="48"/>
    </row>
    <row r="178" s="36" customFormat="1" ht="19" customHeight="1" spans="1:22">
      <c r="A178" s="45" t="s">
        <v>199</v>
      </c>
      <c r="B178" s="46">
        <v>8</v>
      </c>
      <c r="C178" s="46"/>
      <c r="D178" s="46"/>
      <c r="E178" s="47"/>
      <c r="F178" s="46"/>
      <c r="G178" s="48">
        <v>94.99</v>
      </c>
      <c r="H178" s="48">
        <v>83.38</v>
      </c>
      <c r="I178" s="48">
        <v>62.22</v>
      </c>
      <c r="J178" s="48"/>
      <c r="K178" s="48">
        <v>14.15</v>
      </c>
      <c r="L178" s="48">
        <v>7.01</v>
      </c>
      <c r="M178" s="48">
        <v>11.61</v>
      </c>
      <c r="N178" s="48">
        <v>4</v>
      </c>
      <c r="O178" s="48"/>
      <c r="P178" s="48">
        <v>1.56</v>
      </c>
      <c r="Q178" s="48">
        <v>1.25</v>
      </c>
      <c r="R178" s="48">
        <v>4.8</v>
      </c>
      <c r="S178" s="48"/>
      <c r="T178" s="48"/>
      <c r="U178" s="48"/>
      <c r="V178" s="48"/>
    </row>
    <row r="179" s="36" customFormat="1" ht="19" customHeight="1" spans="1:22">
      <c r="A179" s="45" t="s">
        <v>200</v>
      </c>
      <c r="B179" s="46">
        <v>74</v>
      </c>
      <c r="C179" s="46">
        <v>41</v>
      </c>
      <c r="D179" s="46">
        <v>4433</v>
      </c>
      <c r="E179" s="47">
        <v>1</v>
      </c>
      <c r="F179" s="46"/>
      <c r="G179" s="48">
        <v>1097.69</v>
      </c>
      <c r="H179" s="48">
        <v>876.7</v>
      </c>
      <c r="I179" s="48">
        <v>642.88</v>
      </c>
      <c r="J179" s="48">
        <v>12.42</v>
      </c>
      <c r="K179" s="48">
        <v>148.52</v>
      </c>
      <c r="L179" s="48">
        <v>72.88</v>
      </c>
      <c r="M179" s="48">
        <v>183.35</v>
      </c>
      <c r="N179" s="48">
        <v>40.28</v>
      </c>
      <c r="O179" s="48">
        <v>14.86</v>
      </c>
      <c r="P179" s="48">
        <v>22.84</v>
      </c>
      <c r="Q179" s="48">
        <v>12.87</v>
      </c>
      <c r="R179" s="48">
        <v>91.5</v>
      </c>
      <c r="S179" s="48">
        <v>1</v>
      </c>
      <c r="T179" s="48">
        <v>37.64</v>
      </c>
      <c r="U179" s="48">
        <v>27.17</v>
      </c>
      <c r="V179" s="48">
        <v>10.47</v>
      </c>
    </row>
    <row r="180" s="36" customFormat="1" ht="19" customHeight="1" spans="1:22">
      <c r="A180" s="45" t="s">
        <v>201</v>
      </c>
      <c r="B180" s="46">
        <v>15</v>
      </c>
      <c r="C180" s="46"/>
      <c r="D180" s="46">
        <v>633</v>
      </c>
      <c r="E180" s="47">
        <v>1</v>
      </c>
      <c r="F180" s="46"/>
      <c r="G180" s="48">
        <v>209.97</v>
      </c>
      <c r="H180" s="48">
        <v>174.38</v>
      </c>
      <c r="I180" s="48">
        <v>126.56</v>
      </c>
      <c r="J180" s="48">
        <v>4.18</v>
      </c>
      <c r="K180" s="48">
        <v>29.31</v>
      </c>
      <c r="L180" s="48">
        <v>14.33</v>
      </c>
      <c r="M180" s="48">
        <v>35.59</v>
      </c>
      <c r="N180" s="48">
        <v>12</v>
      </c>
      <c r="O180" s="48">
        <v>2.12</v>
      </c>
      <c r="P180" s="48">
        <v>3.17</v>
      </c>
      <c r="Q180" s="48">
        <v>2.54</v>
      </c>
      <c r="R180" s="48">
        <v>14.76</v>
      </c>
      <c r="S180" s="48">
        <v>1</v>
      </c>
      <c r="T180" s="48"/>
      <c r="U180" s="48"/>
      <c r="V180" s="48"/>
    </row>
    <row r="181" s="36" customFormat="1" ht="19" customHeight="1" spans="1:22">
      <c r="A181" s="45" t="s">
        <v>202</v>
      </c>
      <c r="B181" s="46">
        <v>32</v>
      </c>
      <c r="C181" s="46"/>
      <c r="D181" s="46"/>
      <c r="E181" s="47"/>
      <c r="F181" s="46"/>
      <c r="G181" s="48">
        <v>383.18</v>
      </c>
      <c r="H181" s="48">
        <v>336.66</v>
      </c>
      <c r="I181" s="48">
        <v>251.23</v>
      </c>
      <c r="J181" s="48"/>
      <c r="K181" s="48">
        <v>57.12</v>
      </c>
      <c r="L181" s="48">
        <v>28.31</v>
      </c>
      <c r="M181" s="48">
        <v>46.52</v>
      </c>
      <c r="N181" s="48">
        <v>16</v>
      </c>
      <c r="O181" s="48"/>
      <c r="P181" s="48">
        <v>6.29</v>
      </c>
      <c r="Q181" s="48">
        <v>5.03</v>
      </c>
      <c r="R181" s="48">
        <v>19.2</v>
      </c>
      <c r="S181" s="48"/>
      <c r="T181" s="48"/>
      <c r="U181" s="48"/>
      <c r="V181" s="48"/>
    </row>
    <row r="182" s="36" customFormat="1" ht="19" customHeight="1" spans="1:22">
      <c r="A182" s="45" t="s">
        <v>203</v>
      </c>
      <c r="B182" s="46">
        <v>1</v>
      </c>
      <c r="C182" s="46"/>
      <c r="D182" s="46">
        <v>2953</v>
      </c>
      <c r="E182" s="47"/>
      <c r="F182" s="46"/>
      <c r="G182" s="48">
        <v>21.6</v>
      </c>
      <c r="H182" s="48">
        <v>10.25</v>
      </c>
      <c r="I182" s="48">
        <v>7.63</v>
      </c>
      <c r="J182" s="48"/>
      <c r="K182" s="48">
        <v>1.76</v>
      </c>
      <c r="L182" s="48">
        <v>0.86</v>
      </c>
      <c r="M182" s="48">
        <v>11.35</v>
      </c>
      <c r="N182" s="48">
        <v>0.5</v>
      </c>
      <c r="O182" s="48">
        <v>9.89</v>
      </c>
      <c r="P182" s="48">
        <v>0.2</v>
      </c>
      <c r="Q182" s="48">
        <v>0.16</v>
      </c>
      <c r="R182" s="48">
        <v>0.6</v>
      </c>
      <c r="S182" s="48"/>
      <c r="T182" s="48"/>
      <c r="U182" s="48"/>
      <c r="V182" s="48"/>
    </row>
    <row r="183" s="36" customFormat="1" ht="19" customHeight="1" spans="1:22">
      <c r="A183" s="45" t="s">
        <v>204</v>
      </c>
      <c r="B183" s="46">
        <v>61</v>
      </c>
      <c r="C183" s="46">
        <v>16</v>
      </c>
      <c r="D183" s="46">
        <v>1017</v>
      </c>
      <c r="E183" s="47"/>
      <c r="F183" s="46"/>
      <c r="G183" s="48">
        <v>863.51</v>
      </c>
      <c r="H183" s="48">
        <v>736.98</v>
      </c>
      <c r="I183" s="48">
        <v>544.15</v>
      </c>
      <c r="J183" s="48">
        <v>5.65</v>
      </c>
      <c r="K183" s="48">
        <v>125.39</v>
      </c>
      <c r="L183" s="48">
        <v>61.79</v>
      </c>
      <c r="M183" s="48">
        <v>108.53</v>
      </c>
      <c r="N183" s="48">
        <v>31.78</v>
      </c>
      <c r="O183" s="48">
        <v>3.41</v>
      </c>
      <c r="P183" s="48">
        <v>16.25</v>
      </c>
      <c r="Q183" s="48">
        <v>10.89</v>
      </c>
      <c r="R183" s="48">
        <v>46.2</v>
      </c>
      <c r="S183" s="48"/>
      <c r="T183" s="48">
        <v>18</v>
      </c>
      <c r="U183" s="48">
        <v>14.25</v>
      </c>
      <c r="V183" s="48">
        <v>3.75</v>
      </c>
    </row>
    <row r="184" s="36" customFormat="1" ht="19" customHeight="1" spans="1:22">
      <c r="A184" s="45" t="s">
        <v>205</v>
      </c>
      <c r="B184" s="46">
        <v>6</v>
      </c>
      <c r="C184" s="46"/>
      <c r="D184" s="46"/>
      <c r="E184" s="47">
        <v>2</v>
      </c>
      <c r="F184" s="46"/>
      <c r="G184" s="48">
        <v>82.34</v>
      </c>
      <c r="H184" s="48">
        <v>71.34</v>
      </c>
      <c r="I184" s="48">
        <v>53.11</v>
      </c>
      <c r="J184" s="48"/>
      <c r="K184" s="48">
        <v>12.2</v>
      </c>
      <c r="L184" s="48">
        <v>6.03</v>
      </c>
      <c r="M184" s="48">
        <v>11</v>
      </c>
      <c r="N184" s="48">
        <v>3</v>
      </c>
      <c r="O184" s="48"/>
      <c r="P184" s="48">
        <v>1.33</v>
      </c>
      <c r="Q184" s="48">
        <v>1.07</v>
      </c>
      <c r="R184" s="48">
        <v>3.6</v>
      </c>
      <c r="S184" s="48">
        <v>2</v>
      </c>
      <c r="T184" s="48"/>
      <c r="U184" s="48"/>
      <c r="V184" s="48"/>
    </row>
    <row r="185" s="36" customFormat="1" ht="19" customHeight="1" spans="1:22">
      <c r="A185" s="45" t="s">
        <v>206</v>
      </c>
      <c r="B185" s="46">
        <v>4</v>
      </c>
      <c r="C185" s="46"/>
      <c r="D185" s="46">
        <v>29096</v>
      </c>
      <c r="E185" s="47">
        <v>1</v>
      </c>
      <c r="F185" s="46"/>
      <c r="G185" s="48">
        <v>154.34</v>
      </c>
      <c r="H185" s="48">
        <v>46.53</v>
      </c>
      <c r="I185" s="48">
        <v>33.7</v>
      </c>
      <c r="J185" s="48">
        <v>1.18</v>
      </c>
      <c r="K185" s="48">
        <v>7.83</v>
      </c>
      <c r="L185" s="48">
        <v>3.82</v>
      </c>
      <c r="M185" s="48">
        <v>107.81</v>
      </c>
      <c r="N185" s="48">
        <v>2</v>
      </c>
      <c r="O185" s="48">
        <v>98</v>
      </c>
      <c r="P185" s="48">
        <v>0.85</v>
      </c>
      <c r="Q185" s="48">
        <v>0.68</v>
      </c>
      <c r="R185" s="48">
        <v>5.28</v>
      </c>
      <c r="S185" s="48">
        <v>1</v>
      </c>
      <c r="T185" s="48"/>
      <c r="U185" s="48"/>
      <c r="V185" s="48"/>
    </row>
    <row r="186" s="36" customFormat="1" ht="19" customHeight="1" spans="1:22">
      <c r="A186" s="45" t="s">
        <v>207</v>
      </c>
      <c r="B186" s="46">
        <v>8</v>
      </c>
      <c r="C186" s="46"/>
      <c r="D186" s="46">
        <v>1194</v>
      </c>
      <c r="E186" s="47">
        <v>1</v>
      </c>
      <c r="F186" s="46"/>
      <c r="G186" s="48">
        <v>109.94</v>
      </c>
      <c r="H186" s="48">
        <v>89.93</v>
      </c>
      <c r="I186" s="48">
        <v>65.94</v>
      </c>
      <c r="J186" s="48">
        <v>1.34</v>
      </c>
      <c r="K186" s="48">
        <v>15.19</v>
      </c>
      <c r="L186" s="48">
        <v>7.46</v>
      </c>
      <c r="M186" s="48">
        <v>20.01</v>
      </c>
      <c r="N186" s="48">
        <v>4</v>
      </c>
      <c r="O186" s="48">
        <v>4</v>
      </c>
      <c r="P186" s="48">
        <v>1.65</v>
      </c>
      <c r="Q186" s="48">
        <v>1.32</v>
      </c>
      <c r="R186" s="48">
        <v>8.04</v>
      </c>
      <c r="S186" s="48">
        <v>1</v>
      </c>
      <c r="T186" s="48"/>
      <c r="U186" s="48"/>
      <c r="V186" s="48"/>
    </row>
    <row r="187" s="36" customFormat="1" ht="19" customHeight="1" spans="1:22">
      <c r="A187" s="45" t="s">
        <v>208</v>
      </c>
      <c r="B187" s="46">
        <v>17</v>
      </c>
      <c r="C187" s="46"/>
      <c r="D187" s="46"/>
      <c r="E187" s="47">
        <v>1</v>
      </c>
      <c r="F187" s="46"/>
      <c r="G187" s="48">
        <v>232.02</v>
      </c>
      <c r="H187" s="48">
        <v>195.85</v>
      </c>
      <c r="I187" s="48">
        <v>141.95</v>
      </c>
      <c r="J187" s="48">
        <v>4.94</v>
      </c>
      <c r="K187" s="48">
        <v>32.9</v>
      </c>
      <c r="L187" s="48">
        <v>16.06</v>
      </c>
      <c r="M187" s="48">
        <v>36.17</v>
      </c>
      <c r="N187" s="48">
        <v>8.5</v>
      </c>
      <c r="O187" s="48"/>
      <c r="P187" s="48">
        <v>3.55</v>
      </c>
      <c r="Q187" s="48">
        <v>2.84</v>
      </c>
      <c r="R187" s="48">
        <v>20.28</v>
      </c>
      <c r="S187" s="48">
        <v>1</v>
      </c>
      <c r="T187" s="48"/>
      <c r="U187" s="48"/>
      <c r="V187" s="48"/>
    </row>
    <row r="188" s="36" customFormat="1" ht="19" customHeight="1" spans="1:22">
      <c r="A188" s="45" t="s">
        <v>209</v>
      </c>
      <c r="B188" s="46">
        <v>45</v>
      </c>
      <c r="C188" s="46">
        <v>43</v>
      </c>
      <c r="D188" s="46">
        <v>10000</v>
      </c>
      <c r="E188" s="47">
        <v>5</v>
      </c>
      <c r="F188" s="46"/>
      <c r="G188" s="48">
        <v>747.45</v>
      </c>
      <c r="H188" s="48">
        <v>490.68</v>
      </c>
      <c r="I188" s="48">
        <v>357.69</v>
      </c>
      <c r="J188" s="48">
        <v>10.21</v>
      </c>
      <c r="K188" s="48">
        <v>82.28</v>
      </c>
      <c r="L188" s="48">
        <v>40.5</v>
      </c>
      <c r="M188" s="48">
        <v>177.31</v>
      </c>
      <c r="N188" s="48">
        <v>48.44</v>
      </c>
      <c r="O188" s="48">
        <v>36.7</v>
      </c>
      <c r="P188" s="48">
        <v>16.04</v>
      </c>
      <c r="Q188" s="48">
        <v>7.17</v>
      </c>
      <c r="R188" s="48">
        <v>63.96</v>
      </c>
      <c r="S188" s="48">
        <v>5</v>
      </c>
      <c r="T188" s="48">
        <v>79.46</v>
      </c>
      <c r="U188" s="48">
        <v>31.94</v>
      </c>
      <c r="V188" s="48">
        <v>47.52</v>
      </c>
    </row>
    <row r="189" s="36" customFormat="1" ht="19" customHeight="1" spans="1:22">
      <c r="A189" s="45" t="s">
        <v>210</v>
      </c>
      <c r="B189" s="46">
        <v>51</v>
      </c>
      <c r="C189" s="46">
        <v>29</v>
      </c>
      <c r="D189" s="46">
        <v>10000</v>
      </c>
      <c r="E189" s="47">
        <v>3</v>
      </c>
      <c r="F189" s="46"/>
      <c r="G189" s="48">
        <v>820.87</v>
      </c>
      <c r="H189" s="48">
        <v>604.17</v>
      </c>
      <c r="I189" s="48">
        <v>442.47</v>
      </c>
      <c r="J189" s="48">
        <v>9.32</v>
      </c>
      <c r="K189" s="48">
        <v>102.22</v>
      </c>
      <c r="L189" s="48">
        <v>50.16</v>
      </c>
      <c r="M189" s="48">
        <v>178.87</v>
      </c>
      <c r="N189" s="48">
        <v>53.32</v>
      </c>
      <c r="O189" s="48">
        <v>36.7</v>
      </c>
      <c r="P189" s="48">
        <v>15.85</v>
      </c>
      <c r="Q189" s="48">
        <v>8.86</v>
      </c>
      <c r="R189" s="48">
        <v>61.14</v>
      </c>
      <c r="S189" s="48">
        <v>3</v>
      </c>
      <c r="T189" s="48">
        <v>37.83</v>
      </c>
      <c r="U189" s="48">
        <v>19.2</v>
      </c>
      <c r="V189" s="48">
        <v>18.63</v>
      </c>
    </row>
    <row r="190" s="36" customFormat="1" ht="19" customHeight="1" spans="1:22">
      <c r="A190" s="45" t="s">
        <v>211</v>
      </c>
      <c r="B190" s="46">
        <v>48</v>
      </c>
      <c r="C190" s="46">
        <v>40</v>
      </c>
      <c r="D190" s="46">
        <v>10000</v>
      </c>
      <c r="E190" s="47">
        <v>4</v>
      </c>
      <c r="F190" s="46"/>
      <c r="G190" s="48">
        <v>782.82</v>
      </c>
      <c r="H190" s="48">
        <v>560.06</v>
      </c>
      <c r="I190" s="48">
        <v>409.15</v>
      </c>
      <c r="J190" s="48">
        <v>10.04</v>
      </c>
      <c r="K190" s="48">
        <v>94.54</v>
      </c>
      <c r="L190" s="48">
        <v>46.33</v>
      </c>
      <c r="M190" s="48">
        <v>182.33</v>
      </c>
      <c r="N190" s="48">
        <v>51.2</v>
      </c>
      <c r="O190" s="48">
        <v>36.7</v>
      </c>
      <c r="P190" s="48">
        <v>16.83</v>
      </c>
      <c r="Q190" s="48">
        <v>8.2</v>
      </c>
      <c r="R190" s="48">
        <v>65.4</v>
      </c>
      <c r="S190" s="48">
        <v>4</v>
      </c>
      <c r="T190" s="48">
        <v>40.43</v>
      </c>
      <c r="U190" s="48">
        <v>26.42</v>
      </c>
      <c r="V190" s="48">
        <v>14.01</v>
      </c>
    </row>
    <row r="191" s="36" customFormat="1" ht="19" customHeight="1" spans="1:22">
      <c r="A191" s="45" t="s">
        <v>212</v>
      </c>
      <c r="B191" s="46">
        <v>82</v>
      </c>
      <c r="C191" s="46">
        <v>72</v>
      </c>
      <c r="D191" s="46">
        <v>3604</v>
      </c>
      <c r="E191" s="47">
        <v>1</v>
      </c>
      <c r="F191" s="46"/>
      <c r="G191" s="48">
        <v>1294.9734</v>
      </c>
      <c r="H191" s="48">
        <v>960.47</v>
      </c>
      <c r="I191" s="48">
        <v>701.85</v>
      </c>
      <c r="J191" s="48">
        <v>16.88</v>
      </c>
      <c r="K191" s="48">
        <v>162.13</v>
      </c>
      <c r="L191" s="48">
        <v>79.61</v>
      </c>
      <c r="M191" s="48">
        <v>252.0834</v>
      </c>
      <c r="N191" s="48">
        <v>87.76</v>
      </c>
      <c r="O191" s="48">
        <v>12.0734</v>
      </c>
      <c r="P191" s="48">
        <v>29.43</v>
      </c>
      <c r="Q191" s="48">
        <v>14.06</v>
      </c>
      <c r="R191" s="48">
        <v>107.76</v>
      </c>
      <c r="S191" s="48">
        <v>1</v>
      </c>
      <c r="T191" s="48">
        <v>82.42</v>
      </c>
      <c r="U191" s="48">
        <v>47.71</v>
      </c>
      <c r="V191" s="48">
        <v>34.71</v>
      </c>
    </row>
  </sheetData>
  <mergeCells count="12">
    <mergeCell ref="A2:V2"/>
    <mergeCell ref="S3:V3"/>
    <mergeCell ref="H4:L4"/>
    <mergeCell ref="M4:S4"/>
    <mergeCell ref="T4:V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4"/>
  <sheetViews>
    <sheetView tabSelected="1" workbookViewId="0">
      <selection activeCell="G20" sqref="G20"/>
    </sheetView>
  </sheetViews>
  <sheetFormatPr defaultColWidth="9" defaultRowHeight="14.4" outlineLevelCol="3"/>
  <cols>
    <col min="1" max="1" width="37.1111111111111" style="16" customWidth="1"/>
    <col min="2" max="2" width="14.4444444444444" style="16"/>
    <col min="3" max="3" width="16" style="19" customWidth="1"/>
    <col min="4" max="4" width="13.4444444444444" style="16"/>
    <col min="5" max="16384" width="9" style="20"/>
  </cols>
  <sheetData>
    <row r="1" spans="1:1">
      <c r="A1" s="21" t="s">
        <v>213</v>
      </c>
    </row>
    <row r="2" ht="26" customHeight="1" spans="1:4">
      <c r="A2" s="22" t="s">
        <v>214</v>
      </c>
      <c r="B2" s="22"/>
      <c r="C2" s="22"/>
      <c r="D2" s="22"/>
    </row>
    <row r="3" ht="26" customHeight="1" spans="1:4">
      <c r="A3" s="22"/>
      <c r="B3" s="22"/>
      <c r="C3" s="22"/>
      <c r="D3" s="23" t="s">
        <v>215</v>
      </c>
    </row>
    <row r="4" ht="21" customHeight="1" spans="1:4">
      <c r="A4" s="24" t="s">
        <v>4</v>
      </c>
      <c r="B4" s="24" t="s">
        <v>216</v>
      </c>
      <c r="C4" s="24"/>
      <c r="D4" s="24"/>
    </row>
    <row r="5" ht="21" customHeight="1" spans="1:4">
      <c r="A5" s="24"/>
      <c r="B5" s="24" t="s">
        <v>217</v>
      </c>
      <c r="C5" s="25" t="s">
        <v>218</v>
      </c>
      <c r="D5" s="24" t="s">
        <v>27</v>
      </c>
    </row>
    <row r="6" s="16" customFormat="1" ht="13.2" spans="1:4">
      <c r="A6" s="26" t="s">
        <v>28</v>
      </c>
      <c r="B6" s="27">
        <v>3464200</v>
      </c>
      <c r="C6" s="27">
        <v>0</v>
      </c>
      <c r="D6" s="27">
        <f>B6+C6</f>
        <v>3464200</v>
      </c>
    </row>
    <row r="7" s="16" customFormat="1" ht="13.2" spans="1:4">
      <c r="A7" s="26" t="s">
        <v>29</v>
      </c>
      <c r="B7" s="27">
        <v>1520000</v>
      </c>
      <c r="C7" s="27">
        <v>0</v>
      </c>
      <c r="D7" s="27">
        <f>B7+C7</f>
        <v>1520000</v>
      </c>
    </row>
    <row r="8" s="16" customFormat="1" ht="13.2" spans="1:4">
      <c r="A8" s="26" t="s">
        <v>30</v>
      </c>
      <c r="B8" s="27">
        <v>4142000</v>
      </c>
      <c r="C8" s="27">
        <v>0</v>
      </c>
      <c r="D8" s="27">
        <f>B8+C8</f>
        <v>4142000</v>
      </c>
    </row>
    <row r="9" s="16" customFormat="1" ht="13.2" spans="1:4">
      <c r="A9" s="26" t="s">
        <v>219</v>
      </c>
      <c r="B9" s="27">
        <v>380000</v>
      </c>
      <c r="C9" s="27">
        <v>114500</v>
      </c>
      <c r="D9" s="27">
        <f t="shared" ref="D9:D44" si="0">B9+C9</f>
        <v>494500</v>
      </c>
    </row>
    <row r="10" s="16" customFormat="1" ht="13.2" spans="1:4">
      <c r="A10" s="26" t="s">
        <v>33</v>
      </c>
      <c r="B10" s="27">
        <v>2690000</v>
      </c>
      <c r="C10" s="27">
        <v>0</v>
      </c>
      <c r="D10" s="27">
        <f t="shared" si="0"/>
        <v>2690000</v>
      </c>
    </row>
    <row r="11" s="16" customFormat="1" ht="13.2" spans="1:4">
      <c r="A11" s="26" t="s">
        <v>35</v>
      </c>
      <c r="B11" s="27">
        <v>147200</v>
      </c>
      <c r="C11" s="27">
        <v>0</v>
      </c>
      <c r="D11" s="27">
        <f t="shared" si="0"/>
        <v>147200</v>
      </c>
    </row>
    <row r="12" s="16" customFormat="1" ht="13.2" spans="1:4">
      <c r="A12" s="26" t="s">
        <v>36</v>
      </c>
      <c r="B12" s="27">
        <v>5752000</v>
      </c>
      <c r="C12" s="27">
        <v>410000</v>
      </c>
      <c r="D12" s="27">
        <f t="shared" si="0"/>
        <v>6162000</v>
      </c>
    </row>
    <row r="13" s="16" customFormat="1" ht="13.2" spans="1:4">
      <c r="A13" s="26" t="s">
        <v>38</v>
      </c>
      <c r="B13" s="27">
        <v>1462000</v>
      </c>
      <c r="C13" s="27">
        <v>0</v>
      </c>
      <c r="D13" s="27">
        <f t="shared" si="0"/>
        <v>1462000</v>
      </c>
    </row>
    <row r="14" s="16" customFormat="1" ht="13.2" spans="1:4">
      <c r="A14" s="26" t="s">
        <v>42</v>
      </c>
      <c r="B14" s="27">
        <v>1377000</v>
      </c>
      <c r="C14" s="27">
        <v>21000</v>
      </c>
      <c r="D14" s="27">
        <f t="shared" si="0"/>
        <v>1398000</v>
      </c>
    </row>
    <row r="15" s="16" customFormat="1" ht="13.2" spans="1:4">
      <c r="A15" s="26" t="s">
        <v>50</v>
      </c>
      <c r="B15" s="27">
        <v>50000</v>
      </c>
      <c r="C15" s="27">
        <v>1750000</v>
      </c>
      <c r="D15" s="27">
        <f t="shared" si="0"/>
        <v>1800000</v>
      </c>
    </row>
    <row r="16" s="16" customFormat="1" ht="13.2" spans="1:4">
      <c r="A16" s="26" t="s">
        <v>52</v>
      </c>
      <c r="B16" s="27">
        <v>680000</v>
      </c>
      <c r="C16" s="27">
        <v>0</v>
      </c>
      <c r="D16" s="27">
        <f t="shared" si="0"/>
        <v>680000</v>
      </c>
    </row>
    <row r="17" s="16" customFormat="1" ht="13.2" spans="1:4">
      <c r="A17" s="26" t="s">
        <v>53</v>
      </c>
      <c r="B17" s="27">
        <v>1274600</v>
      </c>
      <c r="C17" s="27">
        <v>0</v>
      </c>
      <c r="D17" s="27">
        <f t="shared" si="0"/>
        <v>1274600</v>
      </c>
    </row>
    <row r="18" s="16" customFormat="1" ht="13.2" spans="1:4">
      <c r="A18" s="26" t="s">
        <v>54</v>
      </c>
      <c r="B18" s="27">
        <v>5900000</v>
      </c>
      <c r="C18" s="27">
        <v>6707400</v>
      </c>
      <c r="D18" s="27">
        <f t="shared" si="0"/>
        <v>12607400</v>
      </c>
    </row>
    <row r="19" s="16" customFormat="1" ht="13.2" spans="1:4">
      <c r="A19" s="26" t="s">
        <v>55</v>
      </c>
      <c r="B19" s="27">
        <v>1670000</v>
      </c>
      <c r="C19" s="27">
        <v>120000</v>
      </c>
      <c r="D19" s="27">
        <f t="shared" si="0"/>
        <v>1790000</v>
      </c>
    </row>
    <row r="20" s="16" customFormat="1" ht="13.2" spans="1:4">
      <c r="A20" s="26" t="s">
        <v>56</v>
      </c>
      <c r="B20" s="27">
        <v>461000</v>
      </c>
      <c r="C20" s="27">
        <v>2668800</v>
      </c>
      <c r="D20" s="27">
        <f t="shared" si="0"/>
        <v>3129800</v>
      </c>
    </row>
    <row r="21" s="16" customFormat="1" ht="13.2" spans="1:4">
      <c r="A21" s="26" t="s">
        <v>57</v>
      </c>
      <c r="B21" s="27">
        <v>575000</v>
      </c>
      <c r="C21" s="27">
        <v>498700</v>
      </c>
      <c r="D21" s="27">
        <f t="shared" si="0"/>
        <v>1073700</v>
      </c>
    </row>
    <row r="22" s="16" customFormat="1" ht="13.2" spans="1:4">
      <c r="A22" s="26" t="s">
        <v>58</v>
      </c>
      <c r="B22" s="27">
        <v>135000</v>
      </c>
      <c r="C22" s="27">
        <v>0</v>
      </c>
      <c r="D22" s="27">
        <f t="shared" si="0"/>
        <v>135000</v>
      </c>
    </row>
    <row r="23" s="16" customFormat="1" ht="13.2" spans="1:4">
      <c r="A23" s="26" t="s">
        <v>59</v>
      </c>
      <c r="B23" s="27">
        <v>77300</v>
      </c>
      <c r="C23" s="27">
        <v>0</v>
      </c>
      <c r="D23" s="27">
        <f t="shared" si="0"/>
        <v>77300</v>
      </c>
    </row>
    <row r="24" s="16" customFormat="1" ht="13.2" spans="1:4">
      <c r="A24" s="26" t="s">
        <v>60</v>
      </c>
      <c r="B24" s="27">
        <v>120000</v>
      </c>
      <c r="C24" s="27">
        <v>480000</v>
      </c>
      <c r="D24" s="27">
        <f t="shared" si="0"/>
        <v>600000</v>
      </c>
    </row>
    <row r="25" s="16" customFormat="1" ht="13.2" spans="1:4">
      <c r="A25" s="26" t="s">
        <v>61</v>
      </c>
      <c r="B25" s="27">
        <v>246000</v>
      </c>
      <c r="C25" s="27">
        <v>0</v>
      </c>
      <c r="D25" s="27">
        <f t="shared" si="0"/>
        <v>246000</v>
      </c>
    </row>
    <row r="26" s="16" customFormat="1" ht="13.2" spans="1:4">
      <c r="A26" s="26" t="s">
        <v>63</v>
      </c>
      <c r="B26" s="27">
        <v>96700</v>
      </c>
      <c r="C26" s="27">
        <v>0</v>
      </c>
      <c r="D26" s="27">
        <f t="shared" si="0"/>
        <v>96700</v>
      </c>
    </row>
    <row r="27" s="16" customFormat="1" ht="13.2" spans="1:4">
      <c r="A27" s="26" t="s">
        <v>64</v>
      </c>
      <c r="B27" s="27">
        <v>230000</v>
      </c>
      <c r="C27" s="27">
        <v>0</v>
      </c>
      <c r="D27" s="27">
        <f t="shared" si="0"/>
        <v>230000</v>
      </c>
    </row>
    <row r="28" s="16" customFormat="1" ht="13.2" spans="1:4">
      <c r="A28" s="26" t="s">
        <v>65</v>
      </c>
      <c r="B28" s="27">
        <v>850000</v>
      </c>
      <c r="C28" s="27">
        <v>22294100</v>
      </c>
      <c r="D28" s="27">
        <f t="shared" si="0"/>
        <v>23144100</v>
      </c>
    </row>
    <row r="29" s="16" customFormat="1" ht="13.2" spans="1:4">
      <c r="A29" s="26" t="s">
        <v>220</v>
      </c>
      <c r="B29" s="27">
        <v>1000000</v>
      </c>
      <c r="C29" s="27">
        <v>0</v>
      </c>
      <c r="D29" s="27">
        <f t="shared" si="0"/>
        <v>1000000</v>
      </c>
    </row>
    <row r="30" s="16" customFormat="1" ht="13.2" spans="1:4">
      <c r="A30" s="26" t="s">
        <v>68</v>
      </c>
      <c r="B30" s="27">
        <v>180000</v>
      </c>
      <c r="C30" s="27">
        <v>17000</v>
      </c>
      <c r="D30" s="27">
        <f t="shared" si="0"/>
        <v>197000</v>
      </c>
    </row>
    <row r="31" s="16" customFormat="1" ht="13.2" spans="1:4">
      <c r="A31" s="26" t="s">
        <v>221</v>
      </c>
      <c r="B31" s="27">
        <v>0</v>
      </c>
      <c r="C31" s="27">
        <v>600000</v>
      </c>
      <c r="D31" s="27">
        <f t="shared" si="0"/>
        <v>600000</v>
      </c>
    </row>
    <row r="32" s="16" customFormat="1" ht="13.2" spans="1:4">
      <c r="A32" s="26" t="s">
        <v>105</v>
      </c>
      <c r="B32" s="27">
        <v>850000</v>
      </c>
      <c r="C32" s="27">
        <v>0</v>
      </c>
      <c r="D32" s="27">
        <f t="shared" si="0"/>
        <v>850000</v>
      </c>
    </row>
    <row r="33" s="16" customFormat="1" ht="13.2" spans="1:4">
      <c r="A33" s="26" t="s">
        <v>106</v>
      </c>
      <c r="B33" s="27">
        <v>80000</v>
      </c>
      <c r="C33" s="27">
        <v>0</v>
      </c>
      <c r="D33" s="27">
        <f t="shared" si="0"/>
        <v>80000</v>
      </c>
    </row>
    <row r="34" s="16" customFormat="1" ht="13.2" spans="1:4">
      <c r="A34" s="26" t="s">
        <v>108</v>
      </c>
      <c r="B34" s="27">
        <v>50000</v>
      </c>
      <c r="C34" s="27">
        <v>753600</v>
      </c>
      <c r="D34" s="27">
        <f t="shared" si="0"/>
        <v>803600</v>
      </c>
    </row>
    <row r="35" s="16" customFormat="1" ht="13.2" spans="1:4">
      <c r="A35" s="26" t="s">
        <v>109</v>
      </c>
      <c r="B35" s="27">
        <v>130000</v>
      </c>
      <c r="C35" s="27">
        <v>0</v>
      </c>
      <c r="D35" s="27">
        <f t="shared" si="0"/>
        <v>130000</v>
      </c>
    </row>
    <row r="36" s="16" customFormat="1" ht="13.2" spans="1:4">
      <c r="A36" s="26" t="s">
        <v>110</v>
      </c>
      <c r="B36" s="27">
        <v>180000</v>
      </c>
      <c r="C36" s="27">
        <v>0</v>
      </c>
      <c r="D36" s="27">
        <f t="shared" si="0"/>
        <v>180000</v>
      </c>
    </row>
    <row r="37" s="16" customFormat="1" ht="13.2" spans="1:4">
      <c r="A37" s="26" t="s">
        <v>111</v>
      </c>
      <c r="B37" s="27">
        <v>100000</v>
      </c>
      <c r="C37" s="27">
        <v>22400</v>
      </c>
      <c r="D37" s="27">
        <f t="shared" si="0"/>
        <v>122400</v>
      </c>
    </row>
    <row r="38" s="16" customFormat="1" ht="13.2" spans="1:4">
      <c r="A38" s="26" t="s">
        <v>112</v>
      </c>
      <c r="B38" s="27">
        <v>81000</v>
      </c>
      <c r="C38" s="27">
        <v>22400</v>
      </c>
      <c r="D38" s="27">
        <f t="shared" si="0"/>
        <v>103400</v>
      </c>
    </row>
    <row r="39" s="16" customFormat="1" ht="13.2" spans="1:4">
      <c r="A39" s="26" t="s">
        <v>113</v>
      </c>
      <c r="B39" s="27">
        <v>90000</v>
      </c>
      <c r="C39" s="27">
        <v>50000</v>
      </c>
      <c r="D39" s="27">
        <f t="shared" si="0"/>
        <v>140000</v>
      </c>
    </row>
    <row r="40" s="16" customFormat="1" ht="13.2" spans="1:4">
      <c r="A40" s="26" t="s">
        <v>114</v>
      </c>
      <c r="B40" s="27">
        <v>90000</v>
      </c>
      <c r="C40" s="27">
        <v>0</v>
      </c>
      <c r="D40" s="27">
        <f t="shared" si="0"/>
        <v>90000</v>
      </c>
    </row>
    <row r="41" s="16" customFormat="1" ht="13.2" spans="1:4">
      <c r="A41" s="26" t="s">
        <v>115</v>
      </c>
      <c r="B41" s="27">
        <v>180000</v>
      </c>
      <c r="C41" s="27">
        <v>0</v>
      </c>
      <c r="D41" s="27">
        <f t="shared" si="0"/>
        <v>180000</v>
      </c>
    </row>
    <row r="42" s="16" customFormat="1" ht="13.2" spans="1:4">
      <c r="A42" s="26" t="s">
        <v>116</v>
      </c>
      <c r="B42" s="27">
        <v>2977500</v>
      </c>
      <c r="C42" s="27">
        <v>425000</v>
      </c>
      <c r="D42" s="27">
        <f t="shared" si="0"/>
        <v>3402500</v>
      </c>
    </row>
    <row r="43" s="16" customFormat="1" ht="13.2" spans="1:4">
      <c r="A43" s="26" t="s">
        <v>130</v>
      </c>
      <c r="B43" s="27">
        <v>100000</v>
      </c>
      <c r="C43" s="27">
        <v>0</v>
      </c>
      <c r="D43" s="27">
        <f t="shared" si="0"/>
        <v>100000</v>
      </c>
    </row>
    <row r="44" s="16" customFormat="1" ht="13.2" spans="1:4">
      <c r="A44" s="26" t="s">
        <v>135</v>
      </c>
      <c r="B44" s="27">
        <v>972000</v>
      </c>
      <c r="C44" s="27">
        <v>1923400</v>
      </c>
      <c r="D44" s="27">
        <f t="shared" si="0"/>
        <v>2895400</v>
      </c>
    </row>
    <row r="45" s="16" customFormat="1" ht="13.2" spans="1:4">
      <c r="A45" s="26" t="s">
        <v>194</v>
      </c>
      <c r="B45" s="27">
        <v>64800</v>
      </c>
      <c r="C45" s="27">
        <v>0</v>
      </c>
      <c r="D45" s="27">
        <f t="shared" ref="D45:D78" si="1">B45+C45</f>
        <v>64800</v>
      </c>
    </row>
    <row r="46" s="16" customFormat="1" ht="13.2" spans="1:4">
      <c r="A46" s="26" t="s">
        <v>222</v>
      </c>
      <c r="B46" s="27">
        <v>0</v>
      </c>
      <c r="C46" s="27">
        <v>308400</v>
      </c>
      <c r="D46" s="27">
        <f t="shared" si="1"/>
        <v>308400</v>
      </c>
    </row>
    <row r="47" s="16" customFormat="1" ht="13.2" spans="1:4">
      <c r="A47" s="26" t="s">
        <v>200</v>
      </c>
      <c r="B47" s="27">
        <v>900000</v>
      </c>
      <c r="C47" s="27">
        <v>0</v>
      </c>
      <c r="D47" s="27">
        <f t="shared" si="1"/>
        <v>900000</v>
      </c>
    </row>
    <row r="48" s="16" customFormat="1" ht="13.2" spans="1:4">
      <c r="A48" s="26" t="s">
        <v>201</v>
      </c>
      <c r="B48" s="27">
        <v>250000</v>
      </c>
      <c r="C48" s="27">
        <v>0</v>
      </c>
      <c r="D48" s="27">
        <f t="shared" si="1"/>
        <v>250000</v>
      </c>
    </row>
    <row r="49" s="16" customFormat="1" ht="13.2" spans="1:4">
      <c r="A49" s="26" t="s">
        <v>202</v>
      </c>
      <c r="B49" s="27">
        <v>180000</v>
      </c>
      <c r="C49" s="28"/>
      <c r="D49" s="27">
        <f t="shared" si="1"/>
        <v>180000</v>
      </c>
    </row>
    <row r="50" s="16" customFormat="1" ht="13.2" spans="1:4">
      <c r="A50" s="26" t="s">
        <v>203</v>
      </c>
      <c r="B50" s="27">
        <v>135000</v>
      </c>
      <c r="C50" s="27">
        <v>0</v>
      </c>
      <c r="D50" s="27">
        <f t="shared" si="1"/>
        <v>135000</v>
      </c>
    </row>
    <row r="51" s="16" customFormat="1" ht="13.2" spans="1:4">
      <c r="A51" s="26" t="s">
        <v>206</v>
      </c>
      <c r="B51" s="27">
        <v>1000000</v>
      </c>
      <c r="C51" s="27">
        <v>0</v>
      </c>
      <c r="D51" s="27">
        <f t="shared" si="1"/>
        <v>1000000</v>
      </c>
    </row>
    <row r="52" s="16" customFormat="1" ht="13.2" spans="1:4">
      <c r="A52" s="26" t="s">
        <v>223</v>
      </c>
      <c r="B52" s="27">
        <v>200000</v>
      </c>
      <c r="C52" s="27">
        <v>0</v>
      </c>
      <c r="D52" s="27">
        <f t="shared" si="1"/>
        <v>200000</v>
      </c>
    </row>
    <row r="53" s="16" customFormat="1" ht="13.2" spans="1:4">
      <c r="A53" s="26" t="s">
        <v>69</v>
      </c>
      <c r="B53" s="27">
        <v>508500</v>
      </c>
      <c r="C53" s="27">
        <v>73511700</v>
      </c>
      <c r="D53" s="27">
        <f t="shared" si="1"/>
        <v>74020200</v>
      </c>
    </row>
    <row r="54" s="16" customFormat="1" ht="13.2" spans="1:4">
      <c r="A54" s="26" t="s">
        <v>76</v>
      </c>
      <c r="B54" s="27">
        <v>0</v>
      </c>
      <c r="C54" s="27">
        <v>334440</v>
      </c>
      <c r="D54" s="27">
        <f t="shared" si="1"/>
        <v>334440</v>
      </c>
    </row>
    <row r="55" s="16" customFormat="1" ht="13.2" spans="1:4">
      <c r="A55" s="26" t="s">
        <v>77</v>
      </c>
      <c r="B55" s="27">
        <v>0</v>
      </c>
      <c r="C55" s="27">
        <v>128000</v>
      </c>
      <c r="D55" s="27">
        <f t="shared" si="1"/>
        <v>128000</v>
      </c>
    </row>
    <row r="56" s="16" customFormat="1" ht="13.2" spans="1:4">
      <c r="A56" s="26" t="s">
        <v>78</v>
      </c>
      <c r="B56" s="27">
        <v>0</v>
      </c>
      <c r="C56" s="27">
        <v>133000</v>
      </c>
      <c r="D56" s="27">
        <f t="shared" si="1"/>
        <v>133000</v>
      </c>
    </row>
    <row r="57" s="16" customFormat="1" ht="13.2" spans="1:4">
      <c r="A57" s="26" t="s">
        <v>79</v>
      </c>
      <c r="B57" s="27">
        <v>0</v>
      </c>
      <c r="C57" s="27">
        <v>68220</v>
      </c>
      <c r="D57" s="27">
        <f t="shared" si="1"/>
        <v>68220</v>
      </c>
    </row>
    <row r="58" s="16" customFormat="1" ht="13.2" spans="1:4">
      <c r="A58" s="26" t="s">
        <v>80</v>
      </c>
      <c r="B58" s="27">
        <v>0</v>
      </c>
      <c r="C58" s="27">
        <v>208000</v>
      </c>
      <c r="D58" s="27">
        <f t="shared" si="1"/>
        <v>208000</v>
      </c>
    </row>
    <row r="59" s="16" customFormat="1" ht="13.2" spans="1:4">
      <c r="A59" s="26" t="s">
        <v>81</v>
      </c>
      <c r="B59" s="27">
        <v>0</v>
      </c>
      <c r="C59" s="27">
        <v>221560</v>
      </c>
      <c r="D59" s="27">
        <f t="shared" si="1"/>
        <v>221560</v>
      </c>
    </row>
    <row r="60" s="16" customFormat="1" ht="13.2" spans="1:4">
      <c r="A60" s="26" t="s">
        <v>82</v>
      </c>
      <c r="B60" s="27">
        <v>0</v>
      </c>
      <c r="C60" s="27">
        <v>168000</v>
      </c>
      <c r="D60" s="27">
        <f t="shared" si="1"/>
        <v>168000</v>
      </c>
    </row>
    <row r="61" s="16" customFormat="1" ht="13.2" spans="1:4">
      <c r="A61" s="26" t="s">
        <v>83</v>
      </c>
      <c r="B61" s="27">
        <v>0</v>
      </c>
      <c r="C61" s="27">
        <v>80640</v>
      </c>
      <c r="D61" s="27">
        <f t="shared" si="1"/>
        <v>80640</v>
      </c>
    </row>
    <row r="62" s="16" customFormat="1" ht="13.2" spans="1:4">
      <c r="A62" s="26" t="s">
        <v>84</v>
      </c>
      <c r="B62" s="27">
        <v>0</v>
      </c>
      <c r="C62" s="27">
        <v>211520</v>
      </c>
      <c r="D62" s="27">
        <f t="shared" si="1"/>
        <v>211520</v>
      </c>
    </row>
    <row r="63" s="16" customFormat="1" ht="13.2" spans="1:4">
      <c r="A63" s="26" t="s">
        <v>85</v>
      </c>
      <c r="B63" s="27">
        <v>0</v>
      </c>
      <c r="C63" s="27">
        <v>289300</v>
      </c>
      <c r="D63" s="27">
        <f t="shared" si="1"/>
        <v>289300</v>
      </c>
    </row>
    <row r="64" s="16" customFormat="1" ht="13.2" spans="1:4">
      <c r="A64" s="26" t="s">
        <v>86</v>
      </c>
      <c r="B64" s="27">
        <v>0</v>
      </c>
      <c r="C64" s="27">
        <v>619700</v>
      </c>
      <c r="D64" s="27">
        <f t="shared" si="1"/>
        <v>619700</v>
      </c>
    </row>
    <row r="65" s="16" customFormat="1" ht="13.2" spans="1:4">
      <c r="A65" s="26" t="s">
        <v>87</v>
      </c>
      <c r="B65" s="27">
        <v>0</v>
      </c>
      <c r="C65" s="27">
        <v>199900</v>
      </c>
      <c r="D65" s="27">
        <f t="shared" si="1"/>
        <v>199900</v>
      </c>
    </row>
    <row r="66" s="16" customFormat="1" ht="13.2" spans="1:4">
      <c r="A66" s="26" t="s">
        <v>88</v>
      </c>
      <c r="B66" s="27">
        <v>0</v>
      </c>
      <c r="C66" s="27">
        <v>251760</v>
      </c>
      <c r="D66" s="27">
        <f t="shared" si="1"/>
        <v>251760</v>
      </c>
    </row>
    <row r="67" s="16" customFormat="1" ht="13.2" spans="1:4">
      <c r="A67" s="26" t="s">
        <v>89</v>
      </c>
      <c r="B67" s="27">
        <v>0</v>
      </c>
      <c r="C67" s="27">
        <v>521400</v>
      </c>
      <c r="D67" s="27">
        <f t="shared" si="1"/>
        <v>521400</v>
      </c>
    </row>
    <row r="68" s="16" customFormat="1" ht="13.2" spans="1:4">
      <c r="A68" s="29" t="s">
        <v>141</v>
      </c>
      <c r="B68" s="28">
        <v>0</v>
      </c>
      <c r="C68" s="28">
        <v>30806700</v>
      </c>
      <c r="D68" s="27">
        <f t="shared" si="1"/>
        <v>30806700</v>
      </c>
    </row>
    <row r="69" s="16" customFormat="1" ht="13.2" spans="1:4">
      <c r="A69" s="29" t="s">
        <v>142</v>
      </c>
      <c r="B69" s="27">
        <v>85000</v>
      </c>
      <c r="C69" s="27">
        <v>0</v>
      </c>
      <c r="D69" s="27">
        <f t="shared" si="1"/>
        <v>85000</v>
      </c>
    </row>
    <row r="70" s="16" customFormat="1" ht="13.2" spans="1:4">
      <c r="A70" s="29" t="s">
        <v>143</v>
      </c>
      <c r="B70" s="27">
        <v>328400</v>
      </c>
      <c r="C70" s="27">
        <v>1069600</v>
      </c>
      <c r="D70" s="27">
        <f t="shared" si="1"/>
        <v>1398000</v>
      </c>
    </row>
    <row r="71" s="16" customFormat="1" ht="13.2" spans="1:4">
      <c r="A71" s="29" t="s">
        <v>144</v>
      </c>
      <c r="B71" s="27">
        <v>24000</v>
      </c>
      <c r="C71" s="27">
        <v>1024000</v>
      </c>
      <c r="D71" s="27">
        <f t="shared" si="1"/>
        <v>1048000</v>
      </c>
    </row>
    <row r="72" s="16" customFormat="1" ht="13.2" spans="1:4">
      <c r="A72" s="29" t="s">
        <v>145</v>
      </c>
      <c r="B72" s="27">
        <v>40000</v>
      </c>
      <c r="C72" s="27">
        <v>30000</v>
      </c>
      <c r="D72" s="27">
        <f t="shared" si="1"/>
        <v>70000</v>
      </c>
    </row>
    <row r="73" s="16" customFormat="1" ht="30" customHeight="1" spans="1:4">
      <c r="A73" s="29" t="s">
        <v>146</v>
      </c>
      <c r="B73" s="27">
        <v>25000</v>
      </c>
      <c r="C73" s="27">
        <v>0</v>
      </c>
      <c r="D73" s="27">
        <f t="shared" si="1"/>
        <v>25000</v>
      </c>
    </row>
    <row r="74" s="16" customFormat="1" ht="13.2" spans="1:4">
      <c r="A74" s="29" t="s">
        <v>147</v>
      </c>
      <c r="B74" s="27">
        <v>27000</v>
      </c>
      <c r="C74" s="27">
        <v>0</v>
      </c>
      <c r="D74" s="27">
        <f t="shared" si="1"/>
        <v>27000</v>
      </c>
    </row>
    <row r="75" s="16" customFormat="1" ht="18" customHeight="1" spans="1:4">
      <c r="A75" s="29" t="s">
        <v>149</v>
      </c>
      <c r="B75" s="27">
        <v>500000</v>
      </c>
      <c r="C75" s="27">
        <v>0</v>
      </c>
      <c r="D75" s="27">
        <f t="shared" si="1"/>
        <v>500000</v>
      </c>
    </row>
    <row r="76" s="16" customFormat="1" ht="18" customHeight="1" spans="1:4">
      <c r="A76" s="29" t="s">
        <v>150</v>
      </c>
      <c r="B76" s="27">
        <v>25000</v>
      </c>
      <c r="C76" s="27">
        <v>0</v>
      </c>
      <c r="D76" s="27">
        <f t="shared" si="1"/>
        <v>25000</v>
      </c>
    </row>
    <row r="77" s="16" customFormat="1" ht="13.2" spans="1:4">
      <c r="A77" s="29" t="s">
        <v>151</v>
      </c>
      <c r="B77" s="27">
        <v>122000</v>
      </c>
      <c r="C77" s="27">
        <v>0</v>
      </c>
      <c r="D77" s="27">
        <f t="shared" si="1"/>
        <v>122000</v>
      </c>
    </row>
    <row r="78" s="16" customFormat="1" ht="13.2" spans="1:4">
      <c r="A78" s="29" t="s">
        <v>152</v>
      </c>
      <c r="B78" s="27">
        <v>0</v>
      </c>
      <c r="C78" s="27">
        <v>910000</v>
      </c>
      <c r="D78" s="27">
        <f t="shared" si="1"/>
        <v>910000</v>
      </c>
    </row>
    <row r="79" s="16" customFormat="1" ht="13.2" spans="1:4">
      <c r="A79" s="29" t="s">
        <v>157</v>
      </c>
      <c r="B79" s="27">
        <v>160000</v>
      </c>
      <c r="C79" s="27">
        <v>0</v>
      </c>
      <c r="D79" s="27">
        <f t="shared" ref="D79:D94" si="2">B79+C79</f>
        <v>160000</v>
      </c>
    </row>
    <row r="80" s="16" customFormat="1" ht="13.2" spans="1:4">
      <c r="A80" s="29" t="s">
        <v>224</v>
      </c>
      <c r="B80" s="27">
        <v>387000</v>
      </c>
      <c r="C80" s="27">
        <v>0</v>
      </c>
      <c r="D80" s="27">
        <f t="shared" si="2"/>
        <v>387000</v>
      </c>
    </row>
    <row r="81" s="16" customFormat="1" ht="13.2" spans="1:4">
      <c r="A81" s="29" t="s">
        <v>166</v>
      </c>
      <c r="B81" s="27">
        <v>50000</v>
      </c>
      <c r="C81" s="27">
        <v>0</v>
      </c>
      <c r="D81" s="27">
        <f t="shared" si="2"/>
        <v>50000</v>
      </c>
    </row>
    <row r="82" s="16" customFormat="1" ht="13.2" spans="1:4">
      <c r="A82" s="29" t="s">
        <v>167</v>
      </c>
      <c r="B82" s="27">
        <v>80000</v>
      </c>
      <c r="C82" s="27">
        <v>0</v>
      </c>
      <c r="D82" s="27">
        <f t="shared" si="2"/>
        <v>80000</v>
      </c>
    </row>
    <row r="83" s="16" customFormat="1" ht="13.2" spans="1:4">
      <c r="A83" s="29" t="s">
        <v>225</v>
      </c>
      <c r="B83" s="27">
        <v>948000</v>
      </c>
      <c r="C83" s="27">
        <v>0</v>
      </c>
      <c r="D83" s="27">
        <f t="shared" si="2"/>
        <v>948000</v>
      </c>
    </row>
    <row r="84" s="16" customFormat="1" ht="13.2" spans="1:4">
      <c r="A84" s="29" t="s">
        <v>226</v>
      </c>
      <c r="B84" s="27">
        <v>617000</v>
      </c>
      <c r="C84" s="27">
        <v>786600</v>
      </c>
      <c r="D84" s="27">
        <f t="shared" si="2"/>
        <v>1403600</v>
      </c>
    </row>
    <row r="85" s="16" customFormat="1" ht="24" spans="1:4">
      <c r="A85" s="29" t="s">
        <v>169</v>
      </c>
      <c r="B85" s="27">
        <v>7281000</v>
      </c>
      <c r="C85" s="27">
        <v>345000</v>
      </c>
      <c r="D85" s="27">
        <f t="shared" si="2"/>
        <v>7626000</v>
      </c>
    </row>
    <row r="86" s="16" customFormat="1" ht="13.2" spans="1:4">
      <c r="A86" s="29" t="s">
        <v>195</v>
      </c>
      <c r="B86" s="27">
        <v>135000</v>
      </c>
      <c r="C86" s="27">
        <v>0</v>
      </c>
      <c r="D86" s="27">
        <f t="shared" si="2"/>
        <v>135000</v>
      </c>
    </row>
    <row r="87" s="16" customFormat="1" ht="13.2" spans="1:4">
      <c r="A87" s="29" t="s">
        <v>204</v>
      </c>
      <c r="B87" s="27">
        <v>160000</v>
      </c>
      <c r="C87" s="27">
        <v>0</v>
      </c>
      <c r="D87" s="27">
        <f t="shared" si="2"/>
        <v>160000</v>
      </c>
    </row>
    <row r="88" s="16" customFormat="1" ht="13.2" spans="1:4">
      <c r="A88" s="29" t="s">
        <v>227</v>
      </c>
      <c r="B88" s="27">
        <v>45000</v>
      </c>
      <c r="C88" s="27">
        <v>0</v>
      </c>
      <c r="D88" s="27">
        <f t="shared" si="2"/>
        <v>45000</v>
      </c>
    </row>
    <row r="89" s="16" customFormat="1" ht="19" customHeight="1" spans="1:4">
      <c r="A89" s="26" t="s">
        <v>228</v>
      </c>
      <c r="B89" s="27">
        <v>245000</v>
      </c>
      <c r="C89" s="27">
        <v>0</v>
      </c>
      <c r="D89" s="27">
        <f t="shared" si="2"/>
        <v>245000</v>
      </c>
    </row>
    <row r="90" s="16" customFormat="1" ht="24" customHeight="1" spans="1:4">
      <c r="A90" s="26" t="s">
        <v>34</v>
      </c>
      <c r="B90" s="27">
        <v>541600</v>
      </c>
      <c r="C90" s="27">
        <v>0</v>
      </c>
      <c r="D90" s="27">
        <f t="shared" si="2"/>
        <v>541600</v>
      </c>
    </row>
    <row r="91" s="16" customFormat="1" ht="20" customHeight="1" spans="1:4">
      <c r="A91" s="26" t="s">
        <v>229</v>
      </c>
      <c r="B91" s="27">
        <v>700000</v>
      </c>
      <c r="C91" s="27">
        <v>0</v>
      </c>
      <c r="D91" s="27">
        <f t="shared" si="2"/>
        <v>700000</v>
      </c>
    </row>
    <row r="92" s="16" customFormat="1" ht="15" customHeight="1" spans="1:4">
      <c r="A92" s="26" t="s">
        <v>48</v>
      </c>
      <c r="B92" s="27">
        <v>1000000</v>
      </c>
      <c r="C92" s="27">
        <v>0</v>
      </c>
      <c r="D92" s="27">
        <f t="shared" si="2"/>
        <v>1000000</v>
      </c>
    </row>
    <row r="93" s="16" customFormat="1" ht="18" customHeight="1" spans="1:4">
      <c r="A93" s="26" t="s">
        <v>117</v>
      </c>
      <c r="B93" s="27">
        <v>900000</v>
      </c>
      <c r="C93" s="27">
        <v>0</v>
      </c>
      <c r="D93" s="27">
        <f t="shared" si="2"/>
        <v>900000</v>
      </c>
    </row>
    <row r="94" s="16" customFormat="1" ht="21" customHeight="1" spans="1:4">
      <c r="A94" s="26" t="s">
        <v>118</v>
      </c>
      <c r="B94" s="27">
        <v>150000</v>
      </c>
      <c r="C94" s="27">
        <v>0</v>
      </c>
      <c r="D94" s="27">
        <f t="shared" si="2"/>
        <v>150000</v>
      </c>
    </row>
    <row r="95" s="16" customFormat="1" ht="31" customHeight="1" spans="1:4">
      <c r="A95" s="26" t="s">
        <v>119</v>
      </c>
      <c r="B95" s="27">
        <v>50000</v>
      </c>
      <c r="C95" s="27">
        <v>0</v>
      </c>
      <c r="D95" s="27">
        <f t="shared" ref="D95:D125" si="3">B95+C95</f>
        <v>50000</v>
      </c>
    </row>
    <row r="96" s="16" customFormat="1" ht="18" customHeight="1" spans="1:4">
      <c r="A96" s="26" t="s">
        <v>120</v>
      </c>
      <c r="B96" s="27">
        <v>270000</v>
      </c>
      <c r="C96" s="27">
        <v>0</v>
      </c>
      <c r="D96" s="27">
        <f t="shared" si="3"/>
        <v>270000</v>
      </c>
    </row>
    <row r="97" s="16" customFormat="1" ht="23" customHeight="1" spans="1:4">
      <c r="A97" s="26" t="s">
        <v>121</v>
      </c>
      <c r="B97" s="27">
        <v>120000</v>
      </c>
      <c r="C97" s="27">
        <v>0</v>
      </c>
      <c r="D97" s="27">
        <f t="shared" si="3"/>
        <v>120000</v>
      </c>
    </row>
    <row r="98" s="16" customFormat="1" ht="20" customHeight="1" spans="1:4">
      <c r="A98" s="26" t="s">
        <v>124</v>
      </c>
      <c r="B98" s="27">
        <v>0</v>
      </c>
      <c r="C98" s="27">
        <v>8100000</v>
      </c>
      <c r="D98" s="27">
        <f t="shared" si="3"/>
        <v>8100000</v>
      </c>
    </row>
    <row r="99" s="16" customFormat="1" ht="20" customHeight="1" spans="1:4">
      <c r="A99" s="26" t="s">
        <v>125</v>
      </c>
      <c r="B99" s="27">
        <v>0</v>
      </c>
      <c r="C99" s="27">
        <v>13000000</v>
      </c>
      <c r="D99" s="27">
        <f t="shared" si="3"/>
        <v>13000000</v>
      </c>
    </row>
    <row r="100" s="16" customFormat="1" ht="22" customHeight="1" spans="1:4">
      <c r="A100" s="26" t="s">
        <v>126</v>
      </c>
      <c r="B100" s="27">
        <v>0</v>
      </c>
      <c r="C100" s="27">
        <v>14810000</v>
      </c>
      <c r="D100" s="27">
        <f t="shared" si="3"/>
        <v>14810000</v>
      </c>
    </row>
    <row r="101" s="16" customFormat="1" ht="20" customHeight="1" spans="1:4">
      <c r="A101" s="26" t="s">
        <v>131</v>
      </c>
      <c r="B101" s="27">
        <v>450000</v>
      </c>
      <c r="C101" s="27">
        <v>0</v>
      </c>
      <c r="D101" s="27">
        <f t="shared" si="3"/>
        <v>450000</v>
      </c>
    </row>
    <row r="102" s="16" customFormat="1" ht="20" customHeight="1" spans="1:4">
      <c r="A102" s="26" t="s">
        <v>132</v>
      </c>
      <c r="B102" s="27">
        <v>45000</v>
      </c>
      <c r="C102" s="27">
        <v>0</v>
      </c>
      <c r="D102" s="27">
        <f t="shared" si="3"/>
        <v>45000</v>
      </c>
    </row>
    <row r="103" s="16" customFormat="1" ht="20" customHeight="1" spans="1:4">
      <c r="A103" s="26" t="s">
        <v>136</v>
      </c>
      <c r="B103" s="27">
        <v>2600000</v>
      </c>
      <c r="C103" s="27">
        <v>2680000</v>
      </c>
      <c r="D103" s="27">
        <f t="shared" si="3"/>
        <v>5280000</v>
      </c>
    </row>
    <row r="104" s="16" customFormat="1" ht="20" customHeight="1" spans="1:4">
      <c r="A104" s="26" t="s">
        <v>139</v>
      </c>
      <c r="B104" s="27">
        <v>45000</v>
      </c>
      <c r="C104" s="27">
        <v>0</v>
      </c>
      <c r="D104" s="27">
        <f t="shared" si="3"/>
        <v>45000</v>
      </c>
    </row>
    <row r="105" s="16" customFormat="1" ht="20" customHeight="1" spans="1:4">
      <c r="A105" s="26" t="s">
        <v>197</v>
      </c>
      <c r="B105" s="27">
        <v>194000</v>
      </c>
      <c r="C105" s="27">
        <v>1075900</v>
      </c>
      <c r="D105" s="27">
        <f t="shared" si="3"/>
        <v>1269900</v>
      </c>
    </row>
    <row r="106" s="16" customFormat="1" ht="20" customHeight="1" spans="1:4">
      <c r="A106" s="26" t="s">
        <v>199</v>
      </c>
      <c r="B106" s="27">
        <v>484000</v>
      </c>
      <c r="C106" s="27">
        <v>0</v>
      </c>
      <c r="D106" s="27">
        <f t="shared" si="3"/>
        <v>484000</v>
      </c>
    </row>
    <row r="107" s="16" customFormat="1" ht="13.2" spans="1:4">
      <c r="A107" s="26" t="s">
        <v>39</v>
      </c>
      <c r="B107" s="27">
        <v>156000</v>
      </c>
      <c r="C107" s="27">
        <v>15424000</v>
      </c>
      <c r="D107" s="27">
        <f t="shared" si="3"/>
        <v>15580000</v>
      </c>
    </row>
    <row r="108" s="16" customFormat="1" ht="13.2" spans="1:4">
      <c r="A108" s="26" t="s">
        <v>41</v>
      </c>
      <c r="B108" s="27">
        <v>80000</v>
      </c>
      <c r="C108" s="27">
        <v>0</v>
      </c>
      <c r="D108" s="27">
        <f t="shared" si="3"/>
        <v>80000</v>
      </c>
    </row>
    <row r="109" s="16" customFormat="1" ht="13.2" spans="1:4">
      <c r="A109" s="26" t="s">
        <v>175</v>
      </c>
      <c r="B109" s="27">
        <v>200000</v>
      </c>
      <c r="C109" s="27">
        <v>128923600</v>
      </c>
      <c r="D109" s="27">
        <f t="shared" si="3"/>
        <v>129123600</v>
      </c>
    </row>
    <row r="110" s="16" customFormat="1" ht="13.2" spans="1:4">
      <c r="A110" s="26" t="s">
        <v>176</v>
      </c>
      <c r="B110" s="27">
        <v>24000</v>
      </c>
      <c r="C110" s="27">
        <v>4125600</v>
      </c>
      <c r="D110" s="27">
        <f t="shared" si="3"/>
        <v>4149600</v>
      </c>
    </row>
    <row r="111" s="16" customFormat="1" ht="13.2" spans="1:4">
      <c r="A111" s="26" t="s">
        <v>177</v>
      </c>
      <c r="B111" s="27">
        <v>360000</v>
      </c>
      <c r="C111" s="27">
        <v>9820000</v>
      </c>
      <c r="D111" s="27">
        <f t="shared" si="3"/>
        <v>10180000</v>
      </c>
    </row>
    <row r="112" s="16" customFormat="1" ht="13.2" spans="1:4">
      <c r="A112" s="26" t="s">
        <v>178</v>
      </c>
      <c r="B112" s="27">
        <v>526000</v>
      </c>
      <c r="C112" s="27">
        <v>400000</v>
      </c>
      <c r="D112" s="27">
        <f t="shared" si="3"/>
        <v>926000</v>
      </c>
    </row>
    <row r="113" s="16" customFormat="1" ht="13.2" spans="1:4">
      <c r="A113" s="26" t="s">
        <v>179</v>
      </c>
      <c r="B113" s="27">
        <v>40000</v>
      </c>
      <c r="C113" s="27">
        <v>1620000</v>
      </c>
      <c r="D113" s="27">
        <f t="shared" si="3"/>
        <v>1660000</v>
      </c>
    </row>
    <row r="114" s="16" customFormat="1" ht="13.2" spans="1:4">
      <c r="A114" s="26" t="s">
        <v>180</v>
      </c>
      <c r="B114" s="27">
        <v>0</v>
      </c>
      <c r="C114" s="27">
        <v>1113000</v>
      </c>
      <c r="D114" s="27">
        <f t="shared" si="3"/>
        <v>1113000</v>
      </c>
    </row>
    <row r="115" s="16" customFormat="1" ht="13.2" spans="1:4">
      <c r="A115" s="26" t="s">
        <v>181</v>
      </c>
      <c r="B115" s="27">
        <v>0</v>
      </c>
      <c r="C115" s="27">
        <v>1278700</v>
      </c>
      <c r="D115" s="27">
        <f t="shared" si="3"/>
        <v>1278700</v>
      </c>
    </row>
    <row r="116" s="16" customFormat="1" ht="13.2" spans="1:4">
      <c r="A116" s="26" t="s">
        <v>182</v>
      </c>
      <c r="B116" s="27">
        <v>1389000</v>
      </c>
      <c r="C116" s="27">
        <v>0</v>
      </c>
      <c r="D116" s="27">
        <f t="shared" si="3"/>
        <v>1389000</v>
      </c>
    </row>
    <row r="117" s="16" customFormat="1" ht="13.2" spans="1:4">
      <c r="A117" s="26" t="s">
        <v>183</v>
      </c>
      <c r="B117" s="27">
        <v>40000</v>
      </c>
      <c r="C117" s="27">
        <v>187000</v>
      </c>
      <c r="D117" s="27">
        <f t="shared" si="3"/>
        <v>227000</v>
      </c>
    </row>
    <row r="118" s="16" customFormat="1" ht="12.5" customHeight="1" spans="1:4">
      <c r="A118" s="26" t="s">
        <v>192</v>
      </c>
      <c r="B118" s="27">
        <v>960000</v>
      </c>
      <c r="C118" s="27">
        <v>6114900</v>
      </c>
      <c r="D118" s="27">
        <f t="shared" si="3"/>
        <v>7074900</v>
      </c>
    </row>
    <row r="119" s="16" customFormat="1" ht="36" customHeight="1" spans="1:4">
      <c r="A119" s="26" t="s">
        <v>193</v>
      </c>
      <c r="B119" s="27">
        <v>80000</v>
      </c>
      <c r="C119" s="27">
        <v>0</v>
      </c>
      <c r="D119" s="27">
        <f t="shared" si="3"/>
        <v>80000</v>
      </c>
    </row>
    <row r="120" s="16" customFormat="1" ht="12.5" customHeight="1" spans="1:4">
      <c r="A120" s="26" t="s">
        <v>207</v>
      </c>
      <c r="B120" s="27">
        <v>250000</v>
      </c>
      <c r="C120" s="27">
        <v>7227100</v>
      </c>
      <c r="D120" s="27">
        <f t="shared" si="3"/>
        <v>7477100</v>
      </c>
    </row>
    <row r="121" s="16" customFormat="1" ht="12.5" customHeight="1" spans="1:4">
      <c r="A121" s="26" t="s">
        <v>208</v>
      </c>
      <c r="B121" s="27">
        <v>200000</v>
      </c>
      <c r="C121" s="27">
        <v>29960000</v>
      </c>
      <c r="D121" s="27">
        <f t="shared" si="3"/>
        <v>30160000</v>
      </c>
    </row>
    <row r="122" s="16" customFormat="1" ht="13.2" spans="1:4">
      <c r="A122" s="26" t="s">
        <v>184</v>
      </c>
      <c r="B122" s="27">
        <v>0</v>
      </c>
      <c r="C122" s="27">
        <v>25800</v>
      </c>
      <c r="D122" s="27">
        <f t="shared" si="3"/>
        <v>25800</v>
      </c>
    </row>
    <row r="123" s="16" customFormat="1" ht="13.2" spans="1:4">
      <c r="A123" s="26" t="s">
        <v>191</v>
      </c>
      <c r="B123" s="27">
        <v>0</v>
      </c>
      <c r="C123" s="27">
        <v>1246000</v>
      </c>
      <c r="D123" s="27">
        <f t="shared" si="3"/>
        <v>1246000</v>
      </c>
    </row>
    <row r="124" s="16" customFormat="1" ht="21" customHeight="1" spans="1:4">
      <c r="A124" s="29" t="s">
        <v>62</v>
      </c>
      <c r="B124" s="27">
        <v>160000</v>
      </c>
      <c r="C124" s="27">
        <v>9800</v>
      </c>
      <c r="D124" s="27">
        <f t="shared" si="3"/>
        <v>169800</v>
      </c>
    </row>
    <row r="125" s="16" customFormat="1" ht="25" customHeight="1" spans="1:4">
      <c r="A125" s="29" t="s">
        <v>127</v>
      </c>
      <c r="B125" s="27">
        <v>209800</v>
      </c>
      <c r="C125" s="27">
        <v>2890000</v>
      </c>
      <c r="D125" s="27">
        <f t="shared" si="3"/>
        <v>3099800</v>
      </c>
    </row>
    <row r="126" s="16" customFormat="1" ht="23" customHeight="1" spans="1:4">
      <c r="A126" s="29" t="s">
        <v>230</v>
      </c>
      <c r="B126" s="27">
        <v>27000</v>
      </c>
      <c r="C126" s="27">
        <v>0</v>
      </c>
      <c r="D126" s="27">
        <f t="shared" ref="D126:D144" si="4">B126+C126</f>
        <v>27000</v>
      </c>
    </row>
    <row r="127" s="16" customFormat="1" ht="12.75" customHeight="1" spans="1:4">
      <c r="A127" s="29" t="s">
        <v>205</v>
      </c>
      <c r="B127" s="27">
        <v>30000</v>
      </c>
      <c r="C127" s="27">
        <v>0</v>
      </c>
      <c r="D127" s="27">
        <f t="shared" si="4"/>
        <v>30000</v>
      </c>
    </row>
    <row r="128" s="16" customFormat="1" ht="20" customHeight="1" spans="1:4">
      <c r="A128" s="29" t="s">
        <v>209</v>
      </c>
      <c r="B128" s="27">
        <v>2170000</v>
      </c>
      <c r="C128" s="27">
        <v>4054800</v>
      </c>
      <c r="D128" s="27">
        <f t="shared" si="4"/>
        <v>6224800</v>
      </c>
    </row>
    <row r="129" s="16" customFormat="1" ht="19" customHeight="1" spans="1:4">
      <c r="A129" s="29" t="s">
        <v>210</v>
      </c>
      <c r="B129" s="27">
        <v>2028500</v>
      </c>
      <c r="C129" s="27">
        <v>2200800</v>
      </c>
      <c r="D129" s="27">
        <f t="shared" si="4"/>
        <v>4229300</v>
      </c>
    </row>
    <row r="130" s="16" customFormat="1" ht="39" customHeight="1" spans="1:4">
      <c r="A130" s="29" t="s">
        <v>211</v>
      </c>
      <c r="B130" s="27">
        <v>2350000</v>
      </c>
      <c r="C130" s="27">
        <v>4062600</v>
      </c>
      <c r="D130" s="27">
        <f t="shared" si="4"/>
        <v>6412600</v>
      </c>
    </row>
    <row r="131" s="16" customFormat="1" ht="40" customHeight="1" spans="1:4">
      <c r="A131" s="29" t="s">
        <v>212</v>
      </c>
      <c r="B131" s="27">
        <v>2490000</v>
      </c>
      <c r="C131" s="27">
        <v>8658900</v>
      </c>
      <c r="D131" s="27">
        <f t="shared" si="4"/>
        <v>11148900</v>
      </c>
    </row>
    <row r="132" s="16" customFormat="1" ht="13.2" spans="1:4">
      <c r="A132" s="29" t="s">
        <v>231</v>
      </c>
      <c r="B132" s="27">
        <v>1400000</v>
      </c>
      <c r="C132" s="27">
        <v>0</v>
      </c>
      <c r="D132" s="27">
        <f t="shared" si="4"/>
        <v>1400000</v>
      </c>
    </row>
    <row r="133" s="16" customFormat="1" ht="13.2" spans="1:4">
      <c r="A133" s="30" t="s">
        <v>232</v>
      </c>
      <c r="B133" s="27">
        <v>2000000</v>
      </c>
      <c r="C133" s="27">
        <v>0</v>
      </c>
      <c r="D133" s="27">
        <f t="shared" si="4"/>
        <v>2000000</v>
      </c>
    </row>
    <row r="134" s="17" customFormat="1" ht="21" customHeight="1" spans="1:4">
      <c r="A134" s="31" t="s">
        <v>133</v>
      </c>
      <c r="B134" s="32">
        <v>5152300</v>
      </c>
      <c r="C134" s="33"/>
      <c r="D134" s="27">
        <f t="shared" si="4"/>
        <v>5152300</v>
      </c>
    </row>
    <row r="135" s="17" customFormat="1" ht="21" customHeight="1" spans="1:4">
      <c r="A135" s="31" t="s">
        <v>134</v>
      </c>
      <c r="B135" s="32">
        <v>115000</v>
      </c>
      <c r="C135" s="33"/>
      <c r="D135" s="27">
        <f t="shared" si="4"/>
        <v>115000</v>
      </c>
    </row>
    <row r="136" s="17" customFormat="1" ht="21" customHeight="1" spans="1:4">
      <c r="A136" s="31" t="s">
        <v>171</v>
      </c>
      <c r="B136" s="32">
        <v>100000</v>
      </c>
      <c r="C136" s="33"/>
      <c r="D136" s="27">
        <f t="shared" si="4"/>
        <v>100000</v>
      </c>
    </row>
    <row r="137" s="17" customFormat="1" ht="21" customHeight="1" spans="1:4">
      <c r="A137" s="31" t="s">
        <v>172</v>
      </c>
      <c r="B137" s="32">
        <v>307400</v>
      </c>
      <c r="C137" s="32">
        <v>1250000</v>
      </c>
      <c r="D137" s="27">
        <f t="shared" si="4"/>
        <v>1557400</v>
      </c>
    </row>
    <row r="138" s="17" customFormat="1" ht="21" customHeight="1" spans="1:4">
      <c r="A138" s="31" t="s">
        <v>173</v>
      </c>
      <c r="B138" s="32">
        <v>450000</v>
      </c>
      <c r="C138" s="32"/>
      <c r="D138" s="27">
        <f t="shared" si="4"/>
        <v>450000</v>
      </c>
    </row>
    <row r="139" s="17" customFormat="1" ht="15" customHeight="1" spans="1:4">
      <c r="A139" s="31" t="s">
        <v>174</v>
      </c>
      <c r="B139" s="32">
        <v>5500</v>
      </c>
      <c r="C139" s="32"/>
      <c r="D139" s="27">
        <f t="shared" si="4"/>
        <v>5500</v>
      </c>
    </row>
    <row r="140" s="17" customFormat="1" ht="21" customHeight="1" spans="1:4">
      <c r="A140" s="31" t="s">
        <v>196</v>
      </c>
      <c r="B140" s="32">
        <v>360000</v>
      </c>
      <c r="C140" s="33"/>
      <c r="D140" s="27">
        <f t="shared" si="4"/>
        <v>360000</v>
      </c>
    </row>
    <row r="141" s="18" customFormat="1" ht="30" customHeight="1" spans="1:4">
      <c r="A141" s="34" t="s">
        <v>233</v>
      </c>
      <c r="B141" s="27">
        <v>2500000</v>
      </c>
      <c r="C141" s="27"/>
      <c r="D141" s="27">
        <f t="shared" si="4"/>
        <v>2500000</v>
      </c>
    </row>
    <row r="142" ht="15.6" spans="1:4">
      <c r="A142" s="34" t="s">
        <v>234</v>
      </c>
      <c r="B142" s="27">
        <v>30400000</v>
      </c>
      <c r="C142" s="27"/>
      <c r="D142" s="27">
        <f t="shared" si="4"/>
        <v>30400000</v>
      </c>
    </row>
    <row r="143" spans="1:4">
      <c r="A143" s="30" t="s">
        <v>235</v>
      </c>
      <c r="B143" s="28">
        <v>1250000</v>
      </c>
      <c r="C143" s="28"/>
      <c r="D143" s="27">
        <f t="shared" si="4"/>
        <v>1250000</v>
      </c>
    </row>
    <row r="144" spans="1:4">
      <c r="A144" s="30" t="s">
        <v>236</v>
      </c>
      <c r="B144" s="28"/>
      <c r="C144" s="28">
        <v>171000000</v>
      </c>
      <c r="D144" s="27">
        <f t="shared" si="4"/>
        <v>171000000</v>
      </c>
    </row>
  </sheetData>
  <mergeCells count="3">
    <mergeCell ref="A2:D2"/>
    <mergeCell ref="B4:D4"/>
    <mergeCell ref="A4:A5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E7" sqref="E7"/>
    </sheetView>
  </sheetViews>
  <sheetFormatPr defaultColWidth="8.87962962962963" defaultRowHeight="13.2" outlineLevelCol="1"/>
  <cols>
    <col min="1" max="1" width="54.3333333333333" style="1" customWidth="1"/>
    <col min="2" max="2" width="28.4351851851852" style="1" customWidth="1"/>
    <col min="3" max="16384" width="8.87962962962963" style="1"/>
  </cols>
  <sheetData>
    <row r="1" s="1" customFormat="1" ht="27" customHeight="1" spans="1:1">
      <c r="A1" s="2" t="s">
        <v>237</v>
      </c>
    </row>
    <row r="2" s="1" customFormat="1" ht="36" customHeight="1" spans="1:2">
      <c r="A2" s="14" t="s">
        <v>238</v>
      </c>
      <c r="B2" s="14"/>
    </row>
    <row r="3" s="1" customFormat="1" ht="28" customHeight="1" spans="1:2">
      <c r="A3" s="4" t="s">
        <v>239</v>
      </c>
      <c r="B3" s="11" t="s">
        <v>2</v>
      </c>
    </row>
    <row r="4" s="1" customFormat="1" ht="44" customHeight="1" spans="1:2">
      <c r="A4" s="6" t="s">
        <v>240</v>
      </c>
      <c r="B4" s="6" t="s">
        <v>241</v>
      </c>
    </row>
    <row r="5" s="1" customFormat="1" ht="44" customHeight="1" spans="1:2">
      <c r="A5" s="7" t="s">
        <v>242</v>
      </c>
      <c r="B5" s="8"/>
    </row>
    <row r="6" s="1" customFormat="1" ht="44" customHeight="1" spans="1:2">
      <c r="A6" s="7" t="s">
        <v>243</v>
      </c>
      <c r="B6" s="8"/>
    </row>
    <row r="7" s="1" customFormat="1" ht="44" customHeight="1" spans="1:2">
      <c r="A7" s="7" t="s">
        <v>244</v>
      </c>
      <c r="B7" s="8"/>
    </row>
    <row r="8" s="1" customFormat="1" ht="44" customHeight="1" spans="1:2">
      <c r="A8" s="7" t="s">
        <v>245</v>
      </c>
      <c r="B8" s="8"/>
    </row>
    <row r="9" s="1" customFormat="1" ht="44" customHeight="1" spans="1:2">
      <c r="A9" s="7" t="s">
        <v>246</v>
      </c>
      <c r="B9" s="8"/>
    </row>
    <row r="10" s="1" customFormat="1" ht="44" customHeight="1" spans="1:2">
      <c r="A10" s="7" t="s">
        <v>247</v>
      </c>
      <c r="B10" s="8"/>
    </row>
    <row r="11" s="1" customFormat="1" ht="44" customHeight="1" spans="1:2">
      <c r="A11" s="7" t="s">
        <v>248</v>
      </c>
      <c r="B11" s="8"/>
    </row>
    <row r="12" s="1" customFormat="1" ht="44" customHeight="1" spans="1:2">
      <c r="A12" s="7" t="s">
        <v>249</v>
      </c>
      <c r="B12" s="6"/>
    </row>
    <row r="13" s="1" customFormat="1" ht="44" customHeight="1" spans="1:2">
      <c r="A13" s="9" t="s">
        <v>250</v>
      </c>
      <c r="B13" s="8">
        <f>SUM(B5,B7,B8,B9,B10,B11)</f>
        <v>0</v>
      </c>
    </row>
    <row r="14" s="1" customFormat="1" ht="44" customHeight="1" spans="1:2">
      <c r="A14" s="7" t="s">
        <v>251</v>
      </c>
      <c r="B14" s="8"/>
    </row>
    <row r="15" s="1" customFormat="1" ht="44" customHeight="1" spans="1:2">
      <c r="A15" s="7" t="s">
        <v>252</v>
      </c>
      <c r="B15" s="8"/>
    </row>
    <row r="16" s="1" customFormat="1" ht="44" customHeight="1" spans="1:2">
      <c r="A16" s="7" t="s">
        <v>253</v>
      </c>
      <c r="B16" s="6"/>
    </row>
    <row r="17" s="1" customFormat="1" ht="44" customHeight="1" spans="1:2">
      <c r="A17" s="7" t="s">
        <v>254</v>
      </c>
      <c r="B17" s="6"/>
    </row>
    <row r="18" s="1" customFormat="1" ht="44" customHeight="1" spans="1:2">
      <c r="A18" s="7" t="s">
        <v>255</v>
      </c>
      <c r="B18" s="6"/>
    </row>
    <row r="19" s="1" customFormat="1" ht="44" customHeight="1" spans="1:2">
      <c r="A19" s="9" t="s">
        <v>256</v>
      </c>
      <c r="B19" s="8">
        <f>SUM(B13,B14,B15)</f>
        <v>0</v>
      </c>
    </row>
    <row r="20" s="1" customFormat="1" ht="24" customHeight="1" spans="1:2">
      <c r="A20" s="15"/>
      <c r="B20" s="12"/>
    </row>
  </sheetData>
  <mergeCells count="1">
    <mergeCell ref="A2:B2"/>
  </mergeCells>
  <printOptions horizontalCentered="1"/>
  <pageMargins left="0.700694444444445" right="0.700694444444445" top="0.751388888888889" bottom="0.751388888888889" header="0.298611111111111" footer="0.298611111111111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A1" sqref="$A1:$XFD1048576"/>
    </sheetView>
  </sheetViews>
  <sheetFormatPr defaultColWidth="8.87962962962963" defaultRowHeight="13.2" outlineLevelCol="2"/>
  <cols>
    <col min="1" max="1" width="38.6666666666667" style="1" customWidth="1"/>
    <col min="2" max="2" width="18.7777777777778" style="1" customWidth="1"/>
    <col min="3" max="3" width="23.6666666666667" style="1" customWidth="1"/>
    <col min="4" max="16384" width="8.87962962962963" style="1"/>
  </cols>
  <sheetData>
    <row r="1" s="1" customFormat="1" ht="28" customHeight="1" spans="1:1">
      <c r="A1" s="2" t="s">
        <v>257</v>
      </c>
    </row>
    <row r="2" s="1" customFormat="1" ht="37" customHeight="1" spans="1:3">
      <c r="A2" s="14" t="s">
        <v>258</v>
      </c>
      <c r="B2" s="14"/>
      <c r="C2" s="14"/>
    </row>
    <row r="3" s="1" customFormat="1" ht="25" customHeight="1" spans="1:3">
      <c r="A3" s="4" t="s">
        <v>259</v>
      </c>
      <c r="B3" s="4"/>
      <c r="C3" s="5" t="s">
        <v>2</v>
      </c>
    </row>
    <row r="4" s="1" customFormat="1" ht="29" customHeight="1" spans="1:3">
      <c r="A4" s="6" t="s">
        <v>260</v>
      </c>
      <c r="B4" s="6" t="s">
        <v>261</v>
      </c>
      <c r="C4" s="6" t="s">
        <v>262</v>
      </c>
    </row>
    <row r="5" s="1" customFormat="1" ht="29" customHeight="1" spans="1:3">
      <c r="A5" s="7"/>
      <c r="B5" s="7"/>
      <c r="C5" s="8"/>
    </row>
    <row r="6" s="1" customFormat="1" ht="29" customHeight="1" spans="1:3">
      <c r="A6" s="7"/>
      <c r="B6" s="7"/>
      <c r="C6" s="8"/>
    </row>
    <row r="7" s="1" customFormat="1" ht="29" customHeight="1" spans="1:3">
      <c r="A7" s="7"/>
      <c r="B7" s="7"/>
      <c r="C7" s="8"/>
    </row>
    <row r="8" s="1" customFormat="1" ht="29" customHeight="1" spans="1:3">
      <c r="A8" s="7"/>
      <c r="B8" s="7"/>
      <c r="C8" s="8"/>
    </row>
    <row r="9" s="1" customFormat="1" ht="29" customHeight="1" spans="1:3">
      <c r="A9" s="7"/>
      <c r="B9" s="7"/>
      <c r="C9" s="8"/>
    </row>
    <row r="10" s="1" customFormat="1" ht="29" customHeight="1" spans="1:3">
      <c r="A10" s="7"/>
      <c r="B10" s="7"/>
      <c r="C10" s="8"/>
    </row>
    <row r="11" s="1" customFormat="1" ht="29" customHeight="1" spans="1:3">
      <c r="A11" s="6" t="s">
        <v>14</v>
      </c>
      <c r="B11" s="7"/>
      <c r="C11" s="8">
        <f>SUM(C5:C10)</f>
        <v>0</v>
      </c>
    </row>
    <row r="12" s="1" customFormat="1" ht="29" customHeight="1" spans="1:3">
      <c r="A12" s="6" t="s">
        <v>263</v>
      </c>
      <c r="B12" s="6"/>
      <c r="C12" s="8"/>
    </row>
    <row r="13" s="1" customFormat="1" ht="29" customHeight="1" spans="1:3">
      <c r="A13" s="7"/>
      <c r="B13" s="7"/>
      <c r="C13" s="8"/>
    </row>
    <row r="14" s="1" customFormat="1" ht="29" customHeight="1" spans="1:3">
      <c r="A14" s="7"/>
      <c r="B14" s="7"/>
      <c r="C14" s="8"/>
    </row>
    <row r="15" s="1" customFormat="1" ht="29" customHeight="1" spans="1:3">
      <c r="A15" s="7"/>
      <c r="B15" s="7"/>
      <c r="C15" s="8"/>
    </row>
    <row r="16" s="1" customFormat="1" ht="29" customHeight="1" spans="1:3">
      <c r="A16" s="7"/>
      <c r="B16" s="7"/>
      <c r="C16" s="8"/>
    </row>
    <row r="17" s="1" customFormat="1" ht="29" customHeight="1" spans="1:3">
      <c r="A17" s="7"/>
      <c r="B17" s="7"/>
      <c r="C17" s="8"/>
    </row>
    <row r="18" s="1" customFormat="1" ht="29" customHeight="1" spans="1:3">
      <c r="A18" s="7"/>
      <c r="B18" s="7"/>
      <c r="C18" s="8"/>
    </row>
    <row r="19" s="1" customFormat="1" ht="29" customHeight="1" spans="1:3">
      <c r="A19" s="6" t="s">
        <v>14</v>
      </c>
      <c r="B19" s="7"/>
      <c r="C19" s="8">
        <f>SUM(C12:C18)</f>
        <v>0</v>
      </c>
    </row>
    <row r="20" s="1" customFormat="1" ht="29" customHeight="1" spans="1:3">
      <c r="A20" s="9" t="s">
        <v>264</v>
      </c>
      <c r="B20" s="9"/>
      <c r="C20" s="9">
        <f>C11+C19</f>
        <v>0</v>
      </c>
    </row>
    <row r="21" s="1" customFormat="1" ht="29" customHeight="1" spans="1:3">
      <c r="A21" s="10" t="s">
        <v>265</v>
      </c>
      <c r="B21" s="10"/>
      <c r="C21" s="6"/>
    </row>
    <row r="22" s="1" customFormat="1" ht="29" customHeight="1" spans="1:3">
      <c r="A22" s="10" t="s">
        <v>266</v>
      </c>
      <c r="B22" s="10"/>
      <c r="C22" s="6"/>
    </row>
    <row r="23" s="1" customFormat="1" ht="29" customHeight="1" spans="1:3">
      <c r="A23" s="10" t="s">
        <v>253</v>
      </c>
      <c r="B23" s="10"/>
      <c r="C23" s="6"/>
    </row>
    <row r="24" s="1" customFormat="1" ht="29" customHeight="1" spans="1:3">
      <c r="A24" s="10" t="s">
        <v>254</v>
      </c>
      <c r="B24" s="10"/>
      <c r="C24" s="6"/>
    </row>
    <row r="25" s="1" customFormat="1" ht="29" customHeight="1" spans="1:3">
      <c r="A25" s="10" t="s">
        <v>255</v>
      </c>
      <c r="B25" s="10"/>
      <c r="C25" s="6"/>
    </row>
    <row r="26" s="1" customFormat="1" ht="29" customHeight="1" spans="1:3">
      <c r="A26" s="9" t="s">
        <v>256</v>
      </c>
      <c r="B26" s="9"/>
      <c r="C26" s="9">
        <f>SUM(C20,C21,C22)</f>
        <v>0</v>
      </c>
    </row>
    <row r="27" s="1" customFormat="1" ht="24" customHeight="1" spans="1:3">
      <c r="A27" s="11"/>
      <c r="B27" s="11"/>
      <c r="C27" s="12"/>
    </row>
    <row r="29" s="1" customFormat="1" ht="15.6" spans="3:3">
      <c r="C29" s="13"/>
    </row>
  </sheetData>
  <mergeCells count="1">
    <mergeCell ref="A2:C2"/>
  </mergeCells>
  <printOptions horizontalCentered="1"/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F6" sqref="F6"/>
    </sheetView>
  </sheetViews>
  <sheetFormatPr defaultColWidth="8.87962962962963" defaultRowHeight="13.2" outlineLevelCol="1"/>
  <cols>
    <col min="1" max="1" width="51" style="1" customWidth="1"/>
    <col min="2" max="2" width="33.7777777777778" style="1" customWidth="1"/>
    <col min="3" max="16384" width="8.87962962962963" style="1"/>
  </cols>
  <sheetData>
    <row r="1" s="1" customFormat="1" ht="17" customHeight="1" spans="1:1">
      <c r="A1" s="2" t="s">
        <v>267</v>
      </c>
    </row>
    <row r="2" s="1" customFormat="1" ht="34" customHeight="1" spans="1:2">
      <c r="A2" s="3" t="s">
        <v>268</v>
      </c>
      <c r="B2" s="3"/>
    </row>
    <row r="3" s="1" customFormat="1" ht="30" customHeight="1" spans="1:2">
      <c r="A3" s="4" t="s">
        <v>259</v>
      </c>
      <c r="B3" s="5" t="s">
        <v>2</v>
      </c>
    </row>
    <row r="4" s="1" customFormat="1" ht="37" customHeight="1" spans="1:2">
      <c r="A4" s="6" t="s">
        <v>269</v>
      </c>
      <c r="B4" s="6" t="s">
        <v>262</v>
      </c>
    </row>
    <row r="5" s="1" customFormat="1" ht="37" customHeight="1" spans="1:2">
      <c r="A5" s="7" t="s">
        <v>270</v>
      </c>
      <c r="B5" s="8"/>
    </row>
    <row r="6" s="1" customFormat="1" ht="37" customHeight="1" spans="1:2">
      <c r="A6" s="7" t="s">
        <v>271</v>
      </c>
      <c r="B6" s="8"/>
    </row>
    <row r="7" s="1" customFormat="1" ht="37" customHeight="1" spans="1:2">
      <c r="A7" s="7" t="s">
        <v>272</v>
      </c>
      <c r="B7" s="8"/>
    </row>
    <row r="8" s="1" customFormat="1" ht="37" customHeight="1" spans="1:2">
      <c r="A8" s="7" t="s">
        <v>273</v>
      </c>
      <c r="B8" s="8"/>
    </row>
    <row r="9" s="1" customFormat="1" ht="37" customHeight="1" spans="1:2">
      <c r="A9" s="7" t="s">
        <v>274</v>
      </c>
      <c r="B9" s="8"/>
    </row>
    <row r="10" s="1" customFormat="1" ht="37" customHeight="1" spans="1:2">
      <c r="A10" s="7" t="s">
        <v>275</v>
      </c>
      <c r="B10" s="8"/>
    </row>
    <row r="11" s="1" customFormat="1" ht="37" customHeight="1" spans="1:2">
      <c r="A11" s="7" t="s">
        <v>276</v>
      </c>
      <c r="B11" s="8"/>
    </row>
    <row r="12" s="1" customFormat="1" ht="37" customHeight="1" spans="1:2">
      <c r="A12" s="7" t="s">
        <v>277</v>
      </c>
      <c r="B12" s="8"/>
    </row>
    <row r="13" s="1" customFormat="1" ht="37" customHeight="1" spans="1:2">
      <c r="A13" s="7" t="s">
        <v>278</v>
      </c>
      <c r="B13" s="8"/>
    </row>
    <row r="14" s="1" customFormat="1" ht="37" customHeight="1" spans="1:2">
      <c r="A14" s="7" t="s">
        <v>279</v>
      </c>
      <c r="B14" s="8"/>
    </row>
    <row r="15" s="1" customFormat="1" ht="37" customHeight="1" spans="1:2">
      <c r="A15" s="7" t="s">
        <v>280</v>
      </c>
      <c r="B15" s="8"/>
    </row>
    <row r="16" s="1" customFormat="1" ht="37" customHeight="1" spans="1:2">
      <c r="A16" s="9" t="s">
        <v>264</v>
      </c>
      <c r="B16" s="9">
        <f>SUM(B5:B13)</f>
        <v>0</v>
      </c>
    </row>
    <row r="17" s="1" customFormat="1" ht="37" customHeight="1" spans="1:2">
      <c r="A17" s="10" t="s">
        <v>265</v>
      </c>
      <c r="B17" s="6"/>
    </row>
    <row r="18" s="1" customFormat="1" ht="37" customHeight="1" spans="1:2">
      <c r="A18" s="10" t="s">
        <v>266</v>
      </c>
      <c r="B18" s="6"/>
    </row>
    <row r="19" s="1" customFormat="1" ht="37" customHeight="1" spans="1:2">
      <c r="A19" s="10" t="s">
        <v>253</v>
      </c>
      <c r="B19" s="6"/>
    </row>
    <row r="20" s="1" customFormat="1" ht="37" customHeight="1" spans="1:2">
      <c r="A20" s="10" t="s">
        <v>254</v>
      </c>
      <c r="B20" s="6"/>
    </row>
    <row r="21" s="1" customFormat="1" ht="37" customHeight="1" spans="1:2">
      <c r="A21" s="10" t="s">
        <v>255</v>
      </c>
      <c r="B21" s="6"/>
    </row>
    <row r="22" s="1" customFormat="1" ht="37" customHeight="1" spans="1:2">
      <c r="A22" s="9" t="s">
        <v>256</v>
      </c>
      <c r="B22" s="9">
        <f>SUM(B16,B17,B18)</f>
        <v>0</v>
      </c>
    </row>
    <row r="23" s="1" customFormat="1" ht="24" customHeight="1" spans="1:2">
      <c r="A23" s="11"/>
      <c r="B23" s="12"/>
    </row>
    <row r="25" s="1" customFormat="1" ht="15.6" spans="2:2">
      <c r="B25" s="13"/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2020-06-02T06:43:00Z</dcterms:created>
  <dcterms:modified xsi:type="dcterms:W3CDTF">2020-06-02T08:17:27Z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